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526\Documents\iTMO\Информатика\№5\"/>
    </mc:Choice>
  </mc:AlternateContent>
  <xr:revisionPtr revIDLastSave="0" documentId="13_ncr:1_{A0C50C6B-61EA-4899-BD3D-AFA0217CE611}" xr6:coauthVersionLast="47" xr6:coauthVersionMax="47" xr10:uidLastSave="{00000000-0000-0000-0000-000000000000}"/>
  <bookViews>
    <workbookView xWindow="-110" yWindow="-110" windowWidth="19420" windowHeight="10420" activeTab="1" xr2:uid="{DE0B0DDC-CBC4-4EEA-A9BA-919C1D985F35}"/>
  </bookViews>
  <sheets>
    <sheet name="Лист1" sheetId="1" r:id="rId1"/>
    <sheet name="Лист2" sheetId="2" r:id="rId2"/>
  </sheets>
  <definedNames>
    <definedName name="_xlchart.v1.0" hidden="1">Лист2!$B$1</definedName>
    <definedName name="_xlchart.v1.1" hidden="1">Лист2!$B$2:$B$18604</definedName>
    <definedName name="_xlchart.v1.10" hidden="1">Лист2!$H$1</definedName>
    <definedName name="_xlchart.v1.100" hidden="1">Лист2!$D$1</definedName>
    <definedName name="_xlchart.v1.101" hidden="1">Лист2!$D$2:$D$18604</definedName>
    <definedName name="_xlchart.v1.102" hidden="1">Лист2!$E$1</definedName>
    <definedName name="_xlchart.v1.103" hidden="1">Лист2!$E$2:$E$18604</definedName>
    <definedName name="_xlchart.v1.104" hidden="1">Лист2!$G$1</definedName>
    <definedName name="_xlchart.v1.105" hidden="1">Лист2!$G$2:$G$18604</definedName>
    <definedName name="_xlchart.v1.106" hidden="1">Лист2!$H$1</definedName>
    <definedName name="_xlchart.v1.107" hidden="1">Лист2!$H$2:$H$18604</definedName>
    <definedName name="_xlchart.v1.108" hidden="1">Лист2!$I$1</definedName>
    <definedName name="_xlchart.v1.109" hidden="1">Лист2!$I$2:$I$18604</definedName>
    <definedName name="_xlchart.v1.11" hidden="1">Лист2!$H$2:$H$18604</definedName>
    <definedName name="_xlchart.v1.110" hidden="1">Лист2!$J$1</definedName>
    <definedName name="_xlchart.v1.111" hidden="1">Лист2!$J$2:$J$18604</definedName>
    <definedName name="_xlchart.v1.112" hidden="1">Лист2!$L$1</definedName>
    <definedName name="_xlchart.v1.113" hidden="1">Лист2!$L$2:$L$18604</definedName>
    <definedName name="_xlchart.v1.114" hidden="1">Лист2!$M$1</definedName>
    <definedName name="_xlchart.v1.115" hidden="1">Лист2!$M$2:$M$18604</definedName>
    <definedName name="_xlchart.v1.116" hidden="1">Лист2!$N$1</definedName>
    <definedName name="_xlchart.v1.117" hidden="1">Лист2!$N$2:$N$18604</definedName>
    <definedName name="_xlchart.v1.118" hidden="1">Лист2!$O$1</definedName>
    <definedName name="_xlchart.v1.119" hidden="1">Лист2!$O$2:$O$18604</definedName>
    <definedName name="_xlchart.v1.12" hidden="1">Лист2!$I$1</definedName>
    <definedName name="_xlchart.v1.120" hidden="1">Лист2!$Q$1</definedName>
    <definedName name="_xlchart.v1.121" hidden="1">Лист2!$Q$2:$Q$18604</definedName>
    <definedName name="_xlchart.v1.122" hidden="1">Лист2!$R$1</definedName>
    <definedName name="_xlchart.v1.123" hidden="1">Лист2!$R$2:$R$18604</definedName>
    <definedName name="_xlchart.v1.124" hidden="1">Лист2!$S$1</definedName>
    <definedName name="_xlchart.v1.125" hidden="1">Лист2!$S$2:$S$18604</definedName>
    <definedName name="_xlchart.v1.126" hidden="1">Лист2!$T$1</definedName>
    <definedName name="_xlchart.v1.127" hidden="1">Лист2!$T$2:$T$18604</definedName>
    <definedName name="_xlchart.v1.128" hidden="1">Лист2!$A$1</definedName>
    <definedName name="_xlchart.v1.129" hidden="1">Лист2!$A$2:$A$18604</definedName>
    <definedName name="_xlchart.v1.13" hidden="1">Лист2!$I$2:$I$18604</definedName>
    <definedName name="_xlchart.v1.130" hidden="1">Лист2!$B$1</definedName>
    <definedName name="_xlchart.v1.131" hidden="1">Лист2!$B$2:$B$18604</definedName>
    <definedName name="_xlchart.v1.132" hidden="1">Лист2!$C$1</definedName>
    <definedName name="_xlchart.v1.133" hidden="1">Лист2!$C$2:$C$18604</definedName>
    <definedName name="_xlchart.v1.134" hidden="1">Лист2!$D$1</definedName>
    <definedName name="_xlchart.v1.135" hidden="1">Лист2!$D$2:$D$18604</definedName>
    <definedName name="_xlchart.v1.136" hidden="1">Лист2!$E$1</definedName>
    <definedName name="_xlchart.v1.137" hidden="1">Лист2!$E$2:$E$18604</definedName>
    <definedName name="_xlchart.v1.138" hidden="1">Лист2!$F$1</definedName>
    <definedName name="_xlchart.v1.139" hidden="1">Лист2!$F$2:$F$18604</definedName>
    <definedName name="_xlchart.v1.14" hidden="1">Лист2!$J$1</definedName>
    <definedName name="_xlchart.v1.140" hidden="1">Лист2!$G$1</definedName>
    <definedName name="_xlchart.v1.141" hidden="1">Лист2!$G$2:$G$18604</definedName>
    <definedName name="_xlchart.v1.142" hidden="1">Лист2!$H$1</definedName>
    <definedName name="_xlchart.v1.143" hidden="1">Лист2!$H$2:$H$18604</definedName>
    <definedName name="_xlchart.v1.144" hidden="1">Лист2!$I$1</definedName>
    <definedName name="_xlchart.v1.145" hidden="1">Лист2!$I$2:$I$18604</definedName>
    <definedName name="_xlchart.v1.146" hidden="1">Лист2!$J$1</definedName>
    <definedName name="_xlchart.v1.147" hidden="1">Лист2!$J$2:$J$18604</definedName>
    <definedName name="_xlchart.v1.148" hidden="1">Лист2!$K$1</definedName>
    <definedName name="_xlchart.v1.149" hidden="1">Лист2!$K$2:$K$18604</definedName>
    <definedName name="_xlchart.v1.15" hidden="1">Лист2!$J$2:$J$18604</definedName>
    <definedName name="_xlchart.v1.150" hidden="1">Лист2!$L$1</definedName>
    <definedName name="_xlchart.v1.151" hidden="1">Лист2!$L$2:$L$18604</definedName>
    <definedName name="_xlchart.v1.152" hidden="1">Лист2!$M$1</definedName>
    <definedName name="_xlchart.v1.153" hidden="1">Лист2!$M$2:$M$18604</definedName>
    <definedName name="_xlchart.v1.154" hidden="1">Лист2!$N$1</definedName>
    <definedName name="_xlchart.v1.155" hidden="1">Лист2!$N$2:$N$18604</definedName>
    <definedName name="_xlchart.v1.156" hidden="1">Лист2!$O$1</definedName>
    <definedName name="_xlchart.v1.157" hidden="1">Лист2!$O$2:$O$18604</definedName>
    <definedName name="_xlchart.v1.158" hidden="1">Лист2!$P$1</definedName>
    <definedName name="_xlchart.v1.159" hidden="1">Лист2!$P$2:$P$18604</definedName>
    <definedName name="_xlchart.v1.16" hidden="1">Лист2!$L$1</definedName>
    <definedName name="_xlchart.v1.160" hidden="1">Лист2!$Q$1</definedName>
    <definedName name="_xlchart.v1.161" hidden="1">Лист2!$Q$2:$Q$18604</definedName>
    <definedName name="_xlchart.v1.162" hidden="1">Лист2!$R$1</definedName>
    <definedName name="_xlchart.v1.163" hidden="1">Лист2!$R$2:$R$18604</definedName>
    <definedName name="_xlchart.v1.164" hidden="1">Лист2!$S$1</definedName>
    <definedName name="_xlchart.v1.165" hidden="1">Лист2!$S$2:$S$18604</definedName>
    <definedName name="_xlchart.v1.166" hidden="1">Лист2!$T$1</definedName>
    <definedName name="_xlchart.v1.167" hidden="1">Лист2!$T$2:$T$18604</definedName>
    <definedName name="_xlchart.v1.17" hidden="1">Лист2!$L$2:$L$18604</definedName>
    <definedName name="_xlchart.v1.18" hidden="1">Лист2!$M$1</definedName>
    <definedName name="_xlchart.v1.19" hidden="1">Лист2!$M$2:$M$18604</definedName>
    <definedName name="_xlchart.v1.2" hidden="1">Лист2!$C$1</definedName>
    <definedName name="_xlchart.v1.20" hidden="1">Лист2!$N$1</definedName>
    <definedName name="_xlchart.v1.21" hidden="1">Лист2!$N$2:$N$18604</definedName>
    <definedName name="_xlchart.v1.22" hidden="1">Лист2!$O$1</definedName>
    <definedName name="_xlchart.v1.23" hidden="1">Лист2!$O$2:$O$18604</definedName>
    <definedName name="_xlchart.v1.24" hidden="1">Лист2!$Q$1</definedName>
    <definedName name="_xlchart.v1.25" hidden="1">Лист2!$Q$2:$Q$18604</definedName>
    <definedName name="_xlchart.v1.26" hidden="1">Лист2!$R$1</definedName>
    <definedName name="_xlchart.v1.27" hidden="1">Лист2!$R$2:$R$18604</definedName>
    <definedName name="_xlchart.v1.28" hidden="1">Лист2!$S$1</definedName>
    <definedName name="_xlchart.v1.29" hidden="1">Лист2!$S$2:$S$18604</definedName>
    <definedName name="_xlchart.v1.3" hidden="1">Лист2!$C$2:$C$18604</definedName>
    <definedName name="_xlchart.v1.30" hidden="1">Лист2!$T$1</definedName>
    <definedName name="_xlchart.v1.31" hidden="1">Лист2!$T$2:$T$18604</definedName>
    <definedName name="_xlchart.v1.32" hidden="1">Лист2!$B$1</definedName>
    <definedName name="_xlchart.v1.33" hidden="1">Лист2!$B$2:$B$18604</definedName>
    <definedName name="_xlchart.v1.34" hidden="1">Лист2!$C$1</definedName>
    <definedName name="_xlchart.v1.35" hidden="1">Лист2!$C$2:$C$18604</definedName>
    <definedName name="_xlchart.v1.36" hidden="1">Лист2!$D$1</definedName>
    <definedName name="_xlchart.v1.37" hidden="1">Лист2!$D$2:$D$18604</definedName>
    <definedName name="_xlchart.v1.38" hidden="1">Лист2!$E$1</definedName>
    <definedName name="_xlchart.v1.39" hidden="1">Лист2!$E$2:$E$18604</definedName>
    <definedName name="_xlchart.v1.4" hidden="1">Лист2!$D$1</definedName>
    <definedName name="_xlchart.v1.40" hidden="1">Лист2!$G$1</definedName>
    <definedName name="_xlchart.v1.41" hidden="1">Лист2!$G$2:$G$18604</definedName>
    <definedName name="_xlchart.v1.42" hidden="1">Лист2!$H$1</definedName>
    <definedName name="_xlchart.v1.43" hidden="1">Лист2!$H$2:$H$18604</definedName>
    <definedName name="_xlchart.v1.44" hidden="1">Лист2!$I$1</definedName>
    <definedName name="_xlchart.v1.45" hidden="1">Лист2!$I$2:$I$18604</definedName>
    <definedName name="_xlchart.v1.46" hidden="1">Лист2!$J$1</definedName>
    <definedName name="_xlchart.v1.47" hidden="1">Лист2!$J$2:$J$18604</definedName>
    <definedName name="_xlchart.v1.48" hidden="1">Лист2!$L$1</definedName>
    <definedName name="_xlchart.v1.49" hidden="1">Лист2!$L$2:$L$18604</definedName>
    <definedName name="_xlchart.v1.5" hidden="1">Лист2!$D$2:$D$18604</definedName>
    <definedName name="_xlchart.v1.50" hidden="1">Лист2!$M$1</definedName>
    <definedName name="_xlchart.v1.51" hidden="1">Лист2!$M$2:$M$18604</definedName>
    <definedName name="_xlchart.v1.52" hidden="1">Лист2!$N$1</definedName>
    <definedName name="_xlchart.v1.53" hidden="1">Лист2!$N$2:$N$18604</definedName>
    <definedName name="_xlchart.v1.54" hidden="1">Лист2!$O$1</definedName>
    <definedName name="_xlchart.v1.55" hidden="1">Лист2!$O$2:$O$18604</definedName>
    <definedName name="_xlchart.v1.56" hidden="1">Лист2!$Q$1</definedName>
    <definedName name="_xlchart.v1.57" hidden="1">Лист2!$Q$2:$Q$18604</definedName>
    <definedName name="_xlchart.v1.58" hidden="1">Лист2!$R$1</definedName>
    <definedName name="_xlchart.v1.59" hidden="1">Лист2!$R$2:$R$18604</definedName>
    <definedName name="_xlchart.v1.6" hidden="1">Лист2!$E$1</definedName>
    <definedName name="_xlchart.v1.60" hidden="1">Лист2!$S$1</definedName>
    <definedName name="_xlchart.v1.61" hidden="1">Лист2!$S$2:$S$18604</definedName>
    <definedName name="_xlchart.v1.62" hidden="1">Лист2!$T$1</definedName>
    <definedName name="_xlchart.v1.63" hidden="1">Лист2!$T$2:$T$18604</definedName>
    <definedName name="_xlchart.v1.64" hidden="1">Лист2!$B$1</definedName>
    <definedName name="_xlchart.v1.65" hidden="1">Лист2!$B$2:$B$18604</definedName>
    <definedName name="_xlchart.v1.66" hidden="1">Лист2!$C$1</definedName>
    <definedName name="_xlchart.v1.67" hidden="1">Лист2!$C$2:$C$18604</definedName>
    <definedName name="_xlchart.v1.68" hidden="1">Лист2!$D$1</definedName>
    <definedName name="_xlchart.v1.69" hidden="1">Лист2!$D$2:$D$18604</definedName>
    <definedName name="_xlchart.v1.7" hidden="1">Лист2!$E$2:$E$18604</definedName>
    <definedName name="_xlchart.v1.70" hidden="1">Лист2!$E$1</definedName>
    <definedName name="_xlchart.v1.71" hidden="1">Лист2!$E$2:$E$18604</definedName>
    <definedName name="_xlchart.v1.72" hidden="1">Лист2!$G$1</definedName>
    <definedName name="_xlchart.v1.73" hidden="1">Лист2!$G$2:$G$18604</definedName>
    <definedName name="_xlchart.v1.74" hidden="1">Лист2!$H$1</definedName>
    <definedName name="_xlchart.v1.75" hidden="1">Лист2!$H$2:$H$18604</definedName>
    <definedName name="_xlchart.v1.76" hidden="1">Лист2!$I$1</definedName>
    <definedName name="_xlchart.v1.77" hidden="1">Лист2!$I$2:$I$18604</definedName>
    <definedName name="_xlchart.v1.78" hidden="1">Лист2!$J$1</definedName>
    <definedName name="_xlchart.v1.79" hidden="1">Лист2!$J$2:$J$18604</definedName>
    <definedName name="_xlchart.v1.8" hidden="1">Лист2!$G$1</definedName>
    <definedName name="_xlchart.v1.80" hidden="1">Лист2!$L$1</definedName>
    <definedName name="_xlchart.v1.81" hidden="1">Лист2!$L$2:$L$18604</definedName>
    <definedName name="_xlchart.v1.82" hidden="1">Лист2!$M$1</definedName>
    <definedName name="_xlchart.v1.83" hidden="1">Лист2!$M$2:$M$18604</definedName>
    <definedName name="_xlchart.v1.84" hidden="1">Лист2!$N$1</definedName>
    <definedName name="_xlchart.v1.85" hidden="1">Лист2!$N$2:$N$18604</definedName>
    <definedName name="_xlchart.v1.86" hidden="1">Лист2!$O$1</definedName>
    <definedName name="_xlchart.v1.87" hidden="1">Лист2!$O$2:$O$18604</definedName>
    <definedName name="_xlchart.v1.88" hidden="1">Лист2!$Q$1</definedName>
    <definedName name="_xlchart.v1.89" hidden="1">Лист2!$Q$2:$Q$18604</definedName>
    <definedName name="_xlchart.v1.9" hidden="1">Лист2!$G$2:$G$18604</definedName>
    <definedName name="_xlchart.v1.90" hidden="1">Лист2!$R$1</definedName>
    <definedName name="_xlchart.v1.91" hidden="1">Лист2!$R$2:$R$18604</definedName>
    <definedName name="_xlchart.v1.92" hidden="1">Лист2!$S$1</definedName>
    <definedName name="_xlchart.v1.93" hidden="1">Лист2!$S$2:$S$18604</definedName>
    <definedName name="_xlchart.v1.94" hidden="1">Лист2!$T$1</definedName>
    <definedName name="_xlchart.v1.95" hidden="1">Лист2!$T$2:$T$18604</definedName>
    <definedName name="_xlchart.v1.96" hidden="1">Лист2!$B$1</definedName>
    <definedName name="_xlchart.v1.97" hidden="1">Лист2!$B$2:$B$18604</definedName>
    <definedName name="_xlchart.v1.98" hidden="1">Лист2!$C$1</definedName>
    <definedName name="_xlchart.v1.99" hidden="1">Лист2!$C$2:$C$18604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" i="1" l="1"/>
  <c r="AF23" i="1"/>
  <c r="AF31" i="1"/>
  <c r="AF39" i="1"/>
  <c r="AF47" i="1"/>
  <c r="AF55" i="1"/>
  <c r="AF63" i="1"/>
  <c r="AF71" i="1"/>
  <c r="K68" i="1"/>
  <c r="P68" i="1"/>
  <c r="U68" i="1"/>
  <c r="K69" i="1"/>
  <c r="K71" i="1" s="1"/>
  <c r="P69" i="1"/>
  <c r="P71" i="1" s="1"/>
  <c r="U69" i="1"/>
  <c r="U71" i="1" s="1"/>
  <c r="K60" i="1"/>
  <c r="P60" i="1"/>
  <c r="U60" i="1"/>
  <c r="K61" i="1"/>
  <c r="K63" i="1" s="1"/>
  <c r="P61" i="1"/>
  <c r="P63" i="1" s="1"/>
  <c r="U61" i="1"/>
  <c r="U63" i="1" s="1"/>
  <c r="K52" i="1"/>
  <c r="P52" i="1"/>
  <c r="U52" i="1"/>
  <c r="K53" i="1"/>
  <c r="K55" i="1" s="1"/>
  <c r="P53" i="1"/>
  <c r="P55" i="1" s="1"/>
  <c r="U53" i="1"/>
  <c r="U55" i="1" s="1"/>
  <c r="K44" i="1"/>
  <c r="P44" i="1"/>
  <c r="U44" i="1"/>
  <c r="K45" i="1"/>
  <c r="K47" i="1" s="1"/>
  <c r="P45" i="1"/>
  <c r="P47" i="1" s="1"/>
  <c r="U45" i="1"/>
  <c r="U47" i="1" s="1"/>
  <c r="K36" i="1"/>
  <c r="P36" i="1"/>
  <c r="U36" i="1"/>
  <c r="K37" i="1"/>
  <c r="K39" i="1" s="1"/>
  <c r="P37" i="1"/>
  <c r="P39" i="1" s="1"/>
  <c r="U37" i="1"/>
  <c r="U39" i="1" s="1"/>
  <c r="K29" i="1"/>
  <c r="K31" i="1" s="1"/>
  <c r="P29" i="1"/>
  <c r="P31" i="1" s="1"/>
  <c r="U29" i="1"/>
  <c r="U31" i="1" s="1"/>
  <c r="K28" i="1"/>
  <c r="P28" i="1"/>
  <c r="U28" i="1"/>
  <c r="C7" i="1"/>
  <c r="N36" i="1" s="1"/>
  <c r="K21" i="1"/>
  <c r="K23" i="1" s="1"/>
  <c r="P21" i="1"/>
  <c r="P23" i="1" s="1"/>
  <c r="U21" i="1"/>
  <c r="U23" i="1" s="1"/>
  <c r="K20" i="1"/>
  <c r="P20" i="1"/>
  <c r="U20" i="1"/>
  <c r="K8" i="1"/>
  <c r="P8" i="1"/>
  <c r="U8" i="1"/>
  <c r="K9" i="1"/>
  <c r="P9" i="1"/>
  <c r="U9" i="1"/>
  <c r="K10" i="1"/>
  <c r="P10" i="1"/>
  <c r="U10" i="1"/>
  <c r="K11" i="1"/>
  <c r="P11" i="1"/>
  <c r="U11" i="1"/>
  <c r="K12" i="1"/>
  <c r="P12" i="1"/>
  <c r="U12" i="1"/>
  <c r="K13" i="1"/>
  <c r="P13" i="1"/>
  <c r="U13" i="1"/>
  <c r="K14" i="1"/>
  <c r="P14" i="1"/>
  <c r="U14" i="1"/>
  <c r="K15" i="1"/>
  <c r="P15" i="1"/>
  <c r="U15" i="1"/>
  <c r="K16" i="1"/>
  <c r="P16" i="1"/>
  <c r="U16" i="1"/>
  <c r="K17" i="1"/>
  <c r="P17" i="1"/>
  <c r="U17" i="1"/>
  <c r="U7" i="1"/>
  <c r="P7" i="1"/>
  <c r="K7" i="1"/>
  <c r="K6" i="1"/>
  <c r="P6" i="1"/>
  <c r="U6" i="1"/>
  <c r="M36" i="1" l="1"/>
  <c r="I28" i="1"/>
  <c r="Y36" i="1"/>
  <c r="S28" i="1"/>
  <c r="W36" i="1"/>
  <c r="L36" i="1"/>
  <c r="AF28" i="1"/>
  <c r="R28" i="1"/>
  <c r="AF36" i="1"/>
  <c r="V36" i="1"/>
  <c r="J36" i="1"/>
  <c r="X36" i="1"/>
  <c r="Q28" i="1"/>
  <c r="I36" i="1"/>
  <c r="G36" i="1"/>
  <c r="T36" i="1"/>
  <c r="H36" i="1"/>
  <c r="O28" i="1"/>
  <c r="S36" i="1"/>
  <c r="N28" i="1"/>
  <c r="AF21" i="1"/>
  <c r="Y28" i="1"/>
  <c r="M28" i="1"/>
  <c r="Q36" i="1"/>
  <c r="T28" i="1"/>
  <c r="G28" i="1"/>
  <c r="X28" i="1"/>
  <c r="L28" i="1"/>
  <c r="W28" i="1"/>
  <c r="O36" i="1"/>
  <c r="H28" i="1"/>
  <c r="R36" i="1"/>
  <c r="V28" i="1"/>
  <c r="J28" i="1"/>
  <c r="F15" i="1" l="1"/>
  <c r="C6" i="1"/>
  <c r="C8" i="1"/>
  <c r="C9" i="1"/>
  <c r="C11" i="1" s="1"/>
  <c r="C10" i="1"/>
  <c r="C16" i="1" s="1"/>
  <c r="C12" i="1"/>
  <c r="C13" i="1"/>
  <c r="J61" i="1" l="1"/>
  <c r="V61" i="1"/>
  <c r="J52" i="1"/>
  <c r="V52" i="1"/>
  <c r="M45" i="1"/>
  <c r="Y45" i="1"/>
  <c r="Q45" i="1"/>
  <c r="W61" i="1"/>
  <c r="W52" i="1"/>
  <c r="N45" i="1"/>
  <c r="G45" i="1"/>
  <c r="I61" i="1"/>
  <c r="L61" i="1"/>
  <c r="X61" i="1"/>
  <c r="L52" i="1"/>
  <c r="X52" i="1"/>
  <c r="O45" i="1"/>
  <c r="AF45" i="1"/>
  <c r="M61" i="1"/>
  <c r="Y61" i="1"/>
  <c r="M52" i="1"/>
  <c r="Y52" i="1"/>
  <c r="N61" i="1"/>
  <c r="G61" i="1"/>
  <c r="N52" i="1"/>
  <c r="O61" i="1"/>
  <c r="AF61" i="1"/>
  <c r="O52" i="1"/>
  <c r="R45" i="1"/>
  <c r="S45" i="1"/>
  <c r="G52" i="1"/>
  <c r="L45" i="1"/>
  <c r="Q61" i="1"/>
  <c r="Q52" i="1"/>
  <c r="H45" i="1"/>
  <c r="T45" i="1"/>
  <c r="W45" i="1"/>
  <c r="R61" i="1"/>
  <c r="R52" i="1"/>
  <c r="I45" i="1"/>
  <c r="S61" i="1"/>
  <c r="AF52" i="1"/>
  <c r="S52" i="1"/>
  <c r="J45" i="1"/>
  <c r="V45" i="1"/>
  <c r="I52" i="1"/>
  <c r="X45" i="1"/>
  <c r="H61" i="1"/>
  <c r="T61" i="1"/>
  <c r="H52" i="1"/>
  <c r="T52" i="1"/>
  <c r="G44" i="1"/>
  <c r="S44" i="1"/>
  <c r="H37" i="1"/>
  <c r="T37" i="1"/>
  <c r="H44" i="1"/>
  <c r="T44" i="1"/>
  <c r="I37" i="1"/>
  <c r="R44" i="1"/>
  <c r="I44" i="1"/>
  <c r="J37" i="1"/>
  <c r="V37" i="1"/>
  <c r="W44" i="1"/>
  <c r="L37" i="1"/>
  <c r="G37" i="1"/>
  <c r="J44" i="1"/>
  <c r="V44" i="1"/>
  <c r="AF44" i="1"/>
  <c r="W37" i="1"/>
  <c r="X37" i="1"/>
  <c r="L44" i="1"/>
  <c r="X44" i="1"/>
  <c r="M37" i="1"/>
  <c r="Y37" i="1"/>
  <c r="N37" i="1"/>
  <c r="M44" i="1"/>
  <c r="Y44" i="1"/>
  <c r="S37" i="1"/>
  <c r="N44" i="1"/>
  <c r="O37" i="1"/>
  <c r="AF37" i="1"/>
  <c r="AJ39" i="1" s="1"/>
  <c r="R37" i="1"/>
  <c r="O44" i="1"/>
  <c r="N43" i="1" s="1"/>
  <c r="Q37" i="1"/>
  <c r="P35" i="1" s="1"/>
  <c r="O35" i="1" s="1"/>
  <c r="Q44" i="1"/>
  <c r="H68" i="1"/>
  <c r="T68" i="1"/>
  <c r="I68" i="1"/>
  <c r="G68" i="1"/>
  <c r="J68" i="1"/>
  <c r="V68" i="1"/>
  <c r="W68" i="1"/>
  <c r="AF68" i="1"/>
  <c r="L68" i="1"/>
  <c r="X68" i="1"/>
  <c r="S68" i="1"/>
  <c r="M68" i="1"/>
  <c r="Y68" i="1"/>
  <c r="N68" i="1"/>
  <c r="O68" i="1"/>
  <c r="Q68" i="1"/>
  <c r="R68" i="1"/>
  <c r="G20" i="1"/>
  <c r="O60" i="1"/>
  <c r="Q60" i="1"/>
  <c r="R60" i="1"/>
  <c r="S60" i="1"/>
  <c r="R59" i="1" s="1"/>
  <c r="AF20" i="1"/>
  <c r="AJ23" i="1" s="1"/>
  <c r="H60" i="1"/>
  <c r="T60" i="1"/>
  <c r="S59" i="1" s="1"/>
  <c r="I60" i="1"/>
  <c r="J60" i="1"/>
  <c r="I59" i="1" s="1"/>
  <c r="V60" i="1"/>
  <c r="AF60" i="1"/>
  <c r="W60" i="1"/>
  <c r="V59" i="1" s="1"/>
  <c r="G60" i="1"/>
  <c r="L60" i="1"/>
  <c r="X60" i="1"/>
  <c r="M60" i="1"/>
  <c r="Y60" i="1"/>
  <c r="X59" i="1" s="1"/>
  <c r="N60" i="1"/>
  <c r="N69" i="1"/>
  <c r="G69" i="1"/>
  <c r="H29" i="1"/>
  <c r="O69" i="1"/>
  <c r="Q29" i="1"/>
  <c r="T29" i="1"/>
  <c r="AF69" i="1"/>
  <c r="R29" i="1"/>
  <c r="O29" i="1"/>
  <c r="Q69" i="1"/>
  <c r="G29" i="1"/>
  <c r="S29" i="1"/>
  <c r="Y69" i="1"/>
  <c r="Y71" i="1" s="1"/>
  <c r="R69" i="1"/>
  <c r="S69" i="1"/>
  <c r="I29" i="1"/>
  <c r="V29" i="1"/>
  <c r="M69" i="1"/>
  <c r="H69" i="1"/>
  <c r="T69" i="1"/>
  <c r="J29" i="1"/>
  <c r="I69" i="1"/>
  <c r="W29" i="1"/>
  <c r="N29" i="1"/>
  <c r="J69" i="1"/>
  <c r="V69" i="1"/>
  <c r="L29" i="1"/>
  <c r="X29" i="1"/>
  <c r="AF29" i="1"/>
  <c r="AJ31" i="1" s="1"/>
  <c r="C14" i="1"/>
  <c r="W69" i="1"/>
  <c r="M29" i="1"/>
  <c r="Y29" i="1"/>
  <c r="L69" i="1"/>
  <c r="X69" i="1"/>
  <c r="J21" i="1"/>
  <c r="Y21" i="1"/>
  <c r="O21" i="1"/>
  <c r="Q21" i="1"/>
  <c r="R21" i="1"/>
  <c r="T21" i="1"/>
  <c r="V21" i="1"/>
  <c r="M21" i="1"/>
  <c r="N21" i="1"/>
  <c r="L21" i="1"/>
  <c r="S21" i="1"/>
  <c r="G21" i="1"/>
  <c r="X21" i="1"/>
  <c r="H21" i="1"/>
  <c r="I21" i="1"/>
  <c r="W21" i="1"/>
  <c r="L20" i="1"/>
  <c r="X20" i="1"/>
  <c r="M20" i="1"/>
  <c r="I20" i="1"/>
  <c r="N20" i="1"/>
  <c r="G6" i="1"/>
  <c r="O20" i="1"/>
  <c r="T20" i="1"/>
  <c r="Q20" i="1"/>
  <c r="R20" i="1"/>
  <c r="W20" i="1"/>
  <c r="Y20" i="1"/>
  <c r="S20" i="1"/>
  <c r="H20" i="1"/>
  <c r="J20" i="1"/>
  <c r="V20" i="1"/>
  <c r="W16" i="1"/>
  <c r="L16" i="1"/>
  <c r="X16" i="1"/>
  <c r="M16" i="1"/>
  <c r="Y16" i="1"/>
  <c r="N16" i="1"/>
  <c r="Q16" i="1"/>
  <c r="S16" i="1"/>
  <c r="H16" i="1"/>
  <c r="O16" i="1"/>
  <c r="R16" i="1"/>
  <c r="G16" i="1"/>
  <c r="I16" i="1"/>
  <c r="T16" i="1"/>
  <c r="J16" i="1"/>
  <c r="V16" i="1"/>
  <c r="O12" i="1"/>
  <c r="Q12" i="1"/>
  <c r="Y12" i="1"/>
  <c r="R12" i="1"/>
  <c r="I12" i="1"/>
  <c r="J12" i="1"/>
  <c r="W12" i="1"/>
  <c r="X12" i="1"/>
  <c r="G12" i="1"/>
  <c r="S12" i="1"/>
  <c r="V12" i="1"/>
  <c r="M12" i="1"/>
  <c r="H12" i="1"/>
  <c r="T12" i="1"/>
  <c r="L12" i="1"/>
  <c r="N12" i="1"/>
  <c r="C17" i="1"/>
  <c r="G17" i="1" s="1"/>
  <c r="J11" i="1"/>
  <c r="V11" i="1"/>
  <c r="W11" i="1"/>
  <c r="L11" i="1"/>
  <c r="X11" i="1"/>
  <c r="M11" i="1"/>
  <c r="Y11" i="1"/>
  <c r="G11" i="1"/>
  <c r="T11" i="1"/>
  <c r="N11" i="1"/>
  <c r="O11" i="1"/>
  <c r="Q11" i="1"/>
  <c r="R11" i="1"/>
  <c r="S11" i="1"/>
  <c r="H11" i="1"/>
  <c r="I11" i="1"/>
  <c r="G8" i="1"/>
  <c r="S8" i="1"/>
  <c r="T8" i="1"/>
  <c r="H8" i="1"/>
  <c r="I8" i="1"/>
  <c r="J8" i="1"/>
  <c r="V8" i="1"/>
  <c r="W8" i="1"/>
  <c r="L8" i="1"/>
  <c r="X8" i="1"/>
  <c r="Y8" i="1"/>
  <c r="M8" i="1"/>
  <c r="N8" i="1"/>
  <c r="O8" i="1"/>
  <c r="Q8" i="1"/>
  <c r="R8" i="1"/>
  <c r="N6" i="1"/>
  <c r="O6" i="1"/>
  <c r="W6" i="1"/>
  <c r="Y6" i="1"/>
  <c r="Q6" i="1"/>
  <c r="T6" i="1"/>
  <c r="J6" i="1"/>
  <c r="L6" i="1"/>
  <c r="R6" i="1"/>
  <c r="I6" i="1"/>
  <c r="X6" i="1"/>
  <c r="S6" i="1"/>
  <c r="H6" i="1"/>
  <c r="V6" i="1"/>
  <c r="M6" i="1"/>
  <c r="H13" i="1"/>
  <c r="T13" i="1"/>
  <c r="I13" i="1"/>
  <c r="J13" i="1"/>
  <c r="V13" i="1"/>
  <c r="W13" i="1"/>
  <c r="R13" i="1"/>
  <c r="L13" i="1"/>
  <c r="X13" i="1"/>
  <c r="M13" i="1"/>
  <c r="Y13" i="1"/>
  <c r="N13" i="1"/>
  <c r="O13" i="1"/>
  <c r="Q13" i="1"/>
  <c r="G13" i="1"/>
  <c r="S13" i="1"/>
  <c r="Q10" i="1"/>
  <c r="R10" i="1"/>
  <c r="G10" i="1"/>
  <c r="S10" i="1"/>
  <c r="O10" i="1"/>
  <c r="H10" i="1"/>
  <c r="T10" i="1"/>
  <c r="W10" i="1"/>
  <c r="I10" i="1"/>
  <c r="X10" i="1"/>
  <c r="Y10" i="1"/>
  <c r="J10" i="1"/>
  <c r="V10" i="1"/>
  <c r="L10" i="1"/>
  <c r="M10" i="1"/>
  <c r="N10" i="1"/>
  <c r="L9" i="1"/>
  <c r="X9" i="1"/>
  <c r="M9" i="1"/>
  <c r="Y9" i="1"/>
  <c r="N9" i="1"/>
  <c r="O9" i="1"/>
  <c r="S9" i="1"/>
  <c r="T9" i="1"/>
  <c r="V9" i="1"/>
  <c r="G9" i="1"/>
  <c r="Q9" i="1"/>
  <c r="R9" i="1"/>
  <c r="H9" i="1"/>
  <c r="J9" i="1"/>
  <c r="I9" i="1"/>
  <c r="W9" i="1"/>
  <c r="W7" i="1"/>
  <c r="V7" i="1"/>
  <c r="J7" i="1"/>
  <c r="I7" i="1"/>
  <c r="Y7" i="1"/>
  <c r="T7" i="1"/>
  <c r="H7" i="1"/>
  <c r="N7" i="1"/>
  <c r="L7" i="1"/>
  <c r="S7" i="1"/>
  <c r="G7" i="1"/>
  <c r="Q7" i="1"/>
  <c r="R7" i="1"/>
  <c r="O7" i="1"/>
  <c r="M7" i="1"/>
  <c r="X7" i="1"/>
  <c r="C15" i="1"/>
  <c r="R67" i="1" l="1"/>
  <c r="AJ63" i="1"/>
  <c r="M59" i="1"/>
  <c r="AJ47" i="1"/>
  <c r="X19" i="1"/>
  <c r="Q43" i="1"/>
  <c r="Q47" i="1" s="1"/>
  <c r="N47" i="1"/>
  <c r="U59" i="1"/>
  <c r="V19" i="1"/>
  <c r="V23" i="1" s="1"/>
  <c r="Q59" i="1"/>
  <c r="P59" i="1" s="1"/>
  <c r="O59" i="1" s="1"/>
  <c r="N59" i="1" s="1"/>
  <c r="N63" i="1" s="1"/>
  <c r="M43" i="1"/>
  <c r="M47" i="1" s="1"/>
  <c r="AJ71" i="1"/>
  <c r="V67" i="1"/>
  <c r="N35" i="1"/>
  <c r="M35" i="1" s="1"/>
  <c r="L35" i="1" s="1"/>
  <c r="K35" i="1" s="1"/>
  <c r="J35" i="1" s="1"/>
  <c r="I35" i="1" s="1"/>
  <c r="I39" i="1" s="1"/>
  <c r="O39" i="1"/>
  <c r="Y63" i="1"/>
  <c r="W59" i="1"/>
  <c r="W63" i="1" s="1"/>
  <c r="Q53" i="1"/>
  <c r="R53" i="1"/>
  <c r="Q51" i="1" s="1"/>
  <c r="P51" i="1" s="1"/>
  <c r="O51" i="1" s="1"/>
  <c r="S53" i="1"/>
  <c r="H53" i="1"/>
  <c r="G51" i="1" s="1"/>
  <c r="T53" i="1"/>
  <c r="I53" i="1"/>
  <c r="J53" i="1"/>
  <c r="I51" i="1" s="1"/>
  <c r="V53" i="1"/>
  <c r="W53" i="1"/>
  <c r="O53" i="1"/>
  <c r="N51" i="1" s="1"/>
  <c r="AF53" i="1"/>
  <c r="AJ55" i="1" s="1"/>
  <c r="L53" i="1"/>
  <c r="X53" i="1"/>
  <c r="M53" i="1"/>
  <c r="Y53" i="1"/>
  <c r="N53" i="1"/>
  <c r="G53" i="1"/>
  <c r="N64" i="1"/>
  <c r="T59" i="1"/>
  <c r="T63" i="1" s="1"/>
  <c r="F19" i="1"/>
  <c r="H24" i="1" s="1"/>
  <c r="U67" i="1"/>
  <c r="L59" i="1"/>
  <c r="K59" i="1" s="1"/>
  <c r="J59" i="1" s="1"/>
  <c r="J63" i="1" s="1"/>
  <c r="M63" i="1"/>
  <c r="F27" i="1"/>
  <c r="H32" i="1" s="1"/>
  <c r="Y31" i="1"/>
  <c r="X27" i="1"/>
  <c r="X31" i="1" s="1"/>
  <c r="W19" i="1"/>
  <c r="W23" i="1" s="1"/>
  <c r="P27" i="1"/>
  <c r="O27" i="1" s="1"/>
  <c r="O31" i="1" s="1"/>
  <c r="Q67" i="1"/>
  <c r="Q71" i="1" s="1"/>
  <c r="X43" i="1"/>
  <c r="W43" i="1" s="1"/>
  <c r="W47" i="1" s="1"/>
  <c r="Y47" i="1"/>
  <c r="K19" i="1"/>
  <c r="J19" i="1" s="1"/>
  <c r="I19" i="1" s="1"/>
  <c r="H19" i="1" s="1"/>
  <c r="H23" i="1" s="1"/>
  <c r="P67" i="1"/>
  <c r="O67" i="1" s="1"/>
  <c r="N67" i="1" s="1"/>
  <c r="N71" i="1" s="1"/>
  <c r="L43" i="1"/>
  <c r="K43" i="1" s="1"/>
  <c r="J43" i="1" s="1"/>
  <c r="J47" i="1" s="1"/>
  <c r="I63" i="1"/>
  <c r="V71" i="1"/>
  <c r="R71" i="1"/>
  <c r="H59" i="1"/>
  <c r="H63" i="1" s="1"/>
  <c r="Y23" i="1"/>
  <c r="S63" i="1"/>
  <c r="X67" i="1"/>
  <c r="W67" i="1" s="1"/>
  <c r="W71" i="1" s="1"/>
  <c r="Y39" i="1"/>
  <c r="X35" i="1"/>
  <c r="W35" i="1" s="1"/>
  <c r="W39" i="1" s="1"/>
  <c r="R63" i="1"/>
  <c r="X63" i="1"/>
  <c r="V63" i="1"/>
  <c r="X23" i="1"/>
  <c r="G59" i="1"/>
  <c r="F59" i="1" s="1"/>
  <c r="H64" i="1" s="1"/>
  <c r="P43" i="1"/>
  <c r="O43" i="1" s="1"/>
  <c r="O47" i="1" s="1"/>
  <c r="Q17" i="1"/>
  <c r="R17" i="1"/>
  <c r="M17" i="1"/>
  <c r="S17" i="1"/>
  <c r="V17" i="1"/>
  <c r="W17" i="1"/>
  <c r="N17" i="1"/>
  <c r="H17" i="1"/>
  <c r="T17" i="1"/>
  <c r="X17" i="1"/>
  <c r="I17" i="1"/>
  <c r="J17" i="1"/>
  <c r="L17" i="1"/>
  <c r="Y17" i="1"/>
  <c r="O17" i="1"/>
  <c r="R15" i="1"/>
  <c r="G15" i="1"/>
  <c r="S15" i="1"/>
  <c r="H15" i="1"/>
  <c r="T15" i="1"/>
  <c r="I15" i="1"/>
  <c r="Y15" i="1"/>
  <c r="J15" i="1"/>
  <c r="V15" i="1"/>
  <c r="X15" i="1"/>
  <c r="W15" i="1"/>
  <c r="L15" i="1"/>
  <c r="M15" i="1"/>
  <c r="N15" i="1"/>
  <c r="O15" i="1"/>
  <c r="Q15" i="1"/>
  <c r="M14" i="1"/>
  <c r="Y14" i="1"/>
  <c r="N14" i="1"/>
  <c r="O14" i="1"/>
  <c r="G14" i="1"/>
  <c r="S14" i="1"/>
  <c r="H14" i="1"/>
  <c r="J14" i="1"/>
  <c r="W14" i="1"/>
  <c r="Q14" i="1"/>
  <c r="T14" i="1"/>
  <c r="V14" i="1"/>
  <c r="R14" i="1"/>
  <c r="I14" i="1"/>
  <c r="L14" i="1"/>
  <c r="X14" i="1"/>
  <c r="O63" i="1" l="1"/>
  <c r="G63" i="1"/>
  <c r="N27" i="1"/>
  <c r="M27" i="1" s="1"/>
  <c r="L27" i="1" s="1"/>
  <c r="L63" i="1"/>
  <c r="U19" i="1"/>
  <c r="N39" i="1"/>
  <c r="J39" i="1"/>
  <c r="M39" i="1"/>
  <c r="I23" i="1"/>
  <c r="L39" i="1"/>
  <c r="G19" i="1"/>
  <c r="W24" i="1" s="1"/>
  <c r="N31" i="1"/>
  <c r="J23" i="1"/>
  <c r="W27" i="1"/>
  <c r="N55" i="1"/>
  <c r="Q63" i="1"/>
  <c r="I43" i="1"/>
  <c r="L47" i="1"/>
  <c r="L31" i="1"/>
  <c r="K27" i="1"/>
  <c r="J27" i="1" s="1"/>
  <c r="F51" i="1"/>
  <c r="H56" i="1" s="1"/>
  <c r="W56" i="1"/>
  <c r="L51" i="1"/>
  <c r="K51" i="1" s="1"/>
  <c r="J51" i="1" s="1"/>
  <c r="J55" i="1" s="1"/>
  <c r="O71" i="1"/>
  <c r="Q55" i="1"/>
  <c r="V43" i="1"/>
  <c r="M51" i="1"/>
  <c r="M55" i="1" s="1"/>
  <c r="K24" i="1"/>
  <c r="M31" i="1"/>
  <c r="X39" i="1"/>
  <c r="T67" i="1"/>
  <c r="N72" i="1"/>
  <c r="X47" i="1"/>
  <c r="O55" i="1"/>
  <c r="H35" i="1"/>
  <c r="W64" i="1"/>
  <c r="V35" i="1"/>
  <c r="M67" i="1"/>
  <c r="T64" i="1"/>
  <c r="K64" i="1"/>
  <c r="X51" i="1"/>
  <c r="W51" i="1" s="1"/>
  <c r="V51" i="1" s="1"/>
  <c r="U51" i="1" s="1"/>
  <c r="Y55" i="1"/>
  <c r="I55" i="1"/>
  <c r="X71" i="1"/>
  <c r="K72" i="1" s="1"/>
  <c r="T19" i="1"/>
  <c r="G55" i="1"/>
  <c r="H51" i="1"/>
  <c r="H55" i="1" s="1"/>
  <c r="G23" i="1" l="1"/>
  <c r="T24" i="1" s="1"/>
  <c r="AB63" i="1"/>
  <c r="AI63" i="1" s="1"/>
  <c r="V27" i="1"/>
  <c r="W31" i="1"/>
  <c r="V55" i="1"/>
  <c r="L55" i="1"/>
  <c r="I47" i="1"/>
  <c r="H43" i="1"/>
  <c r="X55" i="1"/>
  <c r="T71" i="1"/>
  <c r="S67" i="1"/>
  <c r="S71" i="1" s="1"/>
  <c r="V39" i="1"/>
  <c r="K40" i="1" s="1"/>
  <c r="U35" i="1"/>
  <c r="T56" i="1"/>
  <c r="S19" i="1"/>
  <c r="T23" i="1"/>
  <c r="H39" i="1"/>
  <c r="G35" i="1"/>
  <c r="W55" i="1"/>
  <c r="V47" i="1"/>
  <c r="K48" i="1" s="1"/>
  <c r="U43" i="1"/>
  <c r="N56" i="1"/>
  <c r="T51" i="1"/>
  <c r="M71" i="1"/>
  <c r="L67" i="1"/>
  <c r="I27" i="1"/>
  <c r="J31" i="1"/>
  <c r="Q64" i="1" l="1"/>
  <c r="K56" i="1"/>
  <c r="V31" i="1"/>
  <c r="K32" i="1" s="1"/>
  <c r="U27" i="1"/>
  <c r="H47" i="1"/>
  <c r="G43" i="1"/>
  <c r="R19" i="1"/>
  <c r="S23" i="1"/>
  <c r="N48" i="1"/>
  <c r="T43" i="1"/>
  <c r="W40" i="1"/>
  <c r="G39" i="1"/>
  <c r="F35" i="1"/>
  <c r="H40" i="1" s="1"/>
  <c r="S51" i="1"/>
  <c r="T55" i="1"/>
  <c r="N40" i="1"/>
  <c r="T35" i="1"/>
  <c r="L71" i="1"/>
  <c r="K67" i="1"/>
  <c r="J67" i="1" s="1"/>
  <c r="H27" i="1"/>
  <c r="I31" i="1"/>
  <c r="T27" i="1" l="1"/>
  <c r="N32" i="1"/>
  <c r="F43" i="1"/>
  <c r="H48" i="1" s="1"/>
  <c r="W48" i="1"/>
  <c r="G47" i="1"/>
  <c r="T48" i="1" s="1"/>
  <c r="T40" i="1"/>
  <c r="G27" i="1"/>
  <c r="H31" i="1"/>
  <c r="T47" i="1"/>
  <c r="S43" i="1"/>
  <c r="I67" i="1"/>
  <c r="J71" i="1"/>
  <c r="R51" i="1"/>
  <c r="R55" i="1" s="1"/>
  <c r="AB55" i="1" s="1"/>
  <c r="S55" i="1"/>
  <c r="T39" i="1"/>
  <c r="S35" i="1"/>
  <c r="Q19" i="1"/>
  <c r="R23" i="1"/>
  <c r="S27" i="1" l="1"/>
  <c r="T31" i="1"/>
  <c r="R43" i="1"/>
  <c r="R47" i="1" s="1"/>
  <c r="S47" i="1"/>
  <c r="G31" i="1"/>
  <c r="W32" i="1"/>
  <c r="P19" i="1"/>
  <c r="O19" i="1" s="1"/>
  <c r="Q23" i="1"/>
  <c r="I71" i="1"/>
  <c r="H67" i="1"/>
  <c r="Q56" i="1"/>
  <c r="AI55" i="1"/>
  <c r="R35" i="1"/>
  <c r="S39" i="1"/>
  <c r="AB47" i="1" l="1"/>
  <c r="R27" i="1"/>
  <c r="S31" i="1"/>
  <c r="Q35" i="1"/>
  <c r="Q39" i="1" s="1"/>
  <c r="AB39" i="1" s="1"/>
  <c r="R39" i="1"/>
  <c r="H71" i="1"/>
  <c r="G67" i="1"/>
  <c r="T32" i="1"/>
  <c r="N19" i="1"/>
  <c r="O23" i="1"/>
  <c r="Q48" i="1"/>
  <c r="AI47" i="1"/>
  <c r="R31" i="1" l="1"/>
  <c r="Q27" i="1"/>
  <c r="Q31" i="1" s="1"/>
  <c r="AB31" i="1" s="1"/>
  <c r="AI31" i="1" s="1"/>
  <c r="G71" i="1"/>
  <c r="F67" i="1"/>
  <c r="H72" i="1" s="1"/>
  <c r="W72" i="1"/>
  <c r="M19" i="1"/>
  <c r="N23" i="1"/>
  <c r="AI39" i="1"/>
  <c r="Q40" i="1"/>
  <c r="Q32" i="1" l="1"/>
  <c r="M23" i="1"/>
  <c r="L19" i="1"/>
  <c r="L23" i="1" s="1"/>
  <c r="AB23" i="1" s="1"/>
  <c r="T72" i="1"/>
  <c r="AB71" i="1"/>
  <c r="Q24" i="1" l="1"/>
  <c r="AI23" i="1"/>
  <c r="Q72" i="1"/>
  <c r="AI71" i="1"/>
</calcChain>
</file>

<file path=xl/sharedStrings.xml><?xml version="1.0" encoding="utf-8"?>
<sst xmlns="http://schemas.openxmlformats.org/spreadsheetml/2006/main" count="3166" uniqueCount="91">
  <si>
    <t>A=</t>
  </si>
  <si>
    <t>C=</t>
  </si>
  <si>
    <t>X1=</t>
  </si>
  <si>
    <t>X2=</t>
  </si>
  <si>
    <t>X3=</t>
  </si>
  <si>
    <t>A+C=</t>
  </si>
  <si>
    <t>X4=</t>
  </si>
  <si>
    <t>A+C+C=</t>
  </si>
  <si>
    <t>X5=</t>
  </si>
  <si>
    <t>C-A=</t>
  </si>
  <si>
    <t>X6=</t>
  </si>
  <si>
    <t>65536-X4=</t>
  </si>
  <si>
    <t>X7=</t>
  </si>
  <si>
    <t>-X1=</t>
  </si>
  <si>
    <t>X8=</t>
  </si>
  <si>
    <t>-X2=</t>
  </si>
  <si>
    <t>X9=</t>
  </si>
  <si>
    <t>-X3=</t>
  </si>
  <si>
    <t>X10=</t>
  </si>
  <si>
    <t>-X4=</t>
  </si>
  <si>
    <t>X11=</t>
  </si>
  <si>
    <t>-X5=</t>
  </si>
  <si>
    <t>X12=</t>
  </si>
  <si>
    <t>-X6=</t>
  </si>
  <si>
    <t xml:space="preserve">B1 = </t>
  </si>
  <si>
    <t>B2 =</t>
  </si>
  <si>
    <t>B3 =</t>
  </si>
  <si>
    <t>B4 =</t>
  </si>
  <si>
    <t>B5 =</t>
  </si>
  <si>
    <t>B6 =</t>
  </si>
  <si>
    <t>B7 =</t>
  </si>
  <si>
    <t>-B1=</t>
  </si>
  <si>
    <t>B8 =</t>
  </si>
  <si>
    <t>-B2=</t>
  </si>
  <si>
    <t>B9 =</t>
  </si>
  <si>
    <t>-B3=</t>
  </si>
  <si>
    <t>B10 =</t>
  </si>
  <si>
    <t>B11 =</t>
  </si>
  <si>
    <t>-B5=</t>
  </si>
  <si>
    <t>B12 =</t>
  </si>
  <si>
    <t>-B6=</t>
  </si>
  <si>
    <t>=</t>
  </si>
  <si>
    <t>B1</t>
  </si>
  <si>
    <t>B2</t>
  </si>
  <si>
    <t>+</t>
  </si>
  <si>
    <t xml:space="preserve">Зубулина Юлия Вариант 7 </t>
  </si>
  <si>
    <t>(2)</t>
  </si>
  <si>
    <t>(10)</t>
  </si>
  <si>
    <t xml:space="preserve"> </t>
  </si>
  <si>
    <t>B3</t>
  </si>
  <si>
    <t>--------</t>
  </si>
  <si>
    <t>-------</t>
  </si>
  <si>
    <t>---------</t>
  </si>
  <si>
    <t>CF=</t>
  </si>
  <si>
    <t>PF=</t>
  </si>
  <si>
    <t>AF=</t>
  </si>
  <si>
    <t>ZF=</t>
  </si>
  <si>
    <t>SF=</t>
  </si>
  <si>
    <t>OF=</t>
  </si>
  <si>
    <t>ОДЗ: [-32768, 32767]</t>
  </si>
  <si>
    <t>X1</t>
  </si>
  <si>
    <t>X2</t>
  </si>
  <si>
    <t>X3</t>
  </si>
  <si>
    <t>B7</t>
  </si>
  <si>
    <t>X7</t>
  </si>
  <si>
    <t>B8</t>
  </si>
  <si>
    <t>X8</t>
  </si>
  <si>
    <t>B9</t>
  </si>
  <si>
    <t>B11</t>
  </si>
  <si>
    <t>X9</t>
  </si>
  <si>
    <t>X11</t>
  </si>
  <si>
    <t>Дата - 07.09.2018</t>
  </si>
  <si>
    <t>Открытие- 07.09.2018</t>
  </si>
  <si>
    <t>Макс- 07.09.2018</t>
  </si>
  <si>
    <t>Мин- 07.09.2018</t>
  </si>
  <si>
    <t>Закрытие- 07.09.2018</t>
  </si>
  <si>
    <t>Дата -09.10.2018</t>
  </si>
  <si>
    <t>Открытие -09.10.2018</t>
  </si>
  <si>
    <t>Макс -09.10.2018</t>
  </si>
  <si>
    <t>Мин -09.10.2018</t>
  </si>
  <si>
    <t>Закрытие -09.10.2018</t>
  </si>
  <si>
    <t>Дата - 07.11.2018</t>
  </si>
  <si>
    <t>Открытие- 07.11.2018</t>
  </si>
  <si>
    <t>Макс- 07.11.2018</t>
  </si>
  <si>
    <t>Мин- 07.11.2018</t>
  </si>
  <si>
    <t>Закрытие- 07.11.2018</t>
  </si>
  <si>
    <t>Дата - 07.12.2018</t>
  </si>
  <si>
    <t>Открытие - 07.12.2018</t>
  </si>
  <si>
    <t>Макс - 07.12.2018</t>
  </si>
  <si>
    <t>Мин - 07.12.2018</t>
  </si>
  <si>
    <t>Закрытие - 07.12.2018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</si>
</sst>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2"/>
      <color indexed="8"/>
      <name val="Calibri"/>
      <charset val="204"/>
    </font>
    <font>
      <sz val="11"/>
      <color theme="0" tint="-0.34998626667073579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theme="1"/>
      <name val="Calibri"/>
      <family val="2"/>
      <charset val="204"/>
    </font>
    <font>
      <sz val="20"/>
      <color theme="1"/>
      <name val="Times New Roman"/>
      <family val="1"/>
      <charset val="204"/>
    </font>
    <font>
      <sz val="11"/>
      <color indexed="8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right"/>
    </xf>
    <xf numFmtId="0" fontId="1" fillId="0" borderId="0" xfId="0" applyNumberFormat="1" applyFont="1" applyFill="1" applyBorder="1" applyAlignment="1" applyProtection="1">
      <alignment horizontal="center"/>
    </xf>
    <xf numFmtId="0" fontId="1" fillId="0" borderId="0" xfId="0" quotePrefix="1" applyNumberFormat="1" applyFont="1" applyFill="1" applyBorder="1" applyAlignment="1" applyProtection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quotePrefix="1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right"/>
    </xf>
    <xf numFmtId="0" fontId="5" fillId="0" borderId="0" xfId="0" applyFont="1" applyAlignment="1">
      <alignment horizontal="center" vertical="top"/>
    </xf>
    <xf numFmtId="0" fontId="6" fillId="0" borderId="0" xfId="0" applyNumberFormat="1" applyFont="1" applyFill="1" applyBorder="1" applyAlignment="1" applyProtection="1">
      <alignment horizontal="left"/>
    </xf>
    <xf numFmtId="0" fontId="0" fillId="0" borderId="0" xfId="0" quotePrefix="1" applyAlignment="1">
      <alignment horizontal="right"/>
    </xf>
    <xf numFmtId="0" fontId="7" fillId="0" borderId="0" xfId="0" quotePrefix="1" applyFont="1"/>
    <xf numFmtId="0" fontId="0" fillId="0" borderId="0" xfId="0" applyBorder="1"/>
    <xf numFmtId="0" fontId="0" fillId="0" borderId="0" xfId="0" applyAlignment="1">
      <alignment horizontal="right"/>
    </xf>
    <xf numFmtId="0" fontId="4" fillId="0" borderId="0" xfId="0" quotePrefix="1" applyFont="1" applyAlignment="1"/>
    <xf numFmtId="0" fontId="0" fillId="0" borderId="0" xfId="0" quotePrefix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14" fontId="0" fillId="3" borderId="0" xfId="0" applyNumberFormat="1" applyFill="1"/>
    <xf numFmtId="14" fontId="0" fillId="4" borderId="0" xfId="0" applyNumberFormat="1" applyFill="1"/>
    <xf numFmtId="14" fontId="0" fillId="5" borderId="0" xfId="0" applyNumberFormat="1" applyFill="1"/>
    <xf numFmtId="14" fontId="0" fillId="2" borderId="0" xfId="0" applyNumberFormat="1" applyFill="1"/>
  </cellXfs>
  <cellStyles count="1">
    <cellStyle name="Обычный" xfId="0" builtinId="0"/>
  </cellStyles>
  <dxfs count="7">
    <dxf>
      <font>
        <b val="0"/>
        <i/>
      </font>
    </dxf>
    <dxf>
      <font>
        <b/>
        <i/>
      </font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_xlchart.v1.97</cx:f>
      </cx:numDim>
    </cx:data>
    <cx:data id="1">
      <cx:numDim type="val">
        <cx:f>_xlchart.v1.99</cx:f>
      </cx:numDim>
    </cx:data>
    <cx:data id="2">
      <cx:numDim type="val">
        <cx:f>_xlchart.v1.101</cx:f>
      </cx:numDim>
    </cx:data>
    <cx:data id="3">
      <cx:numDim type="val">
        <cx:f>_xlchart.v1.103</cx:f>
      </cx:numDim>
    </cx:data>
    <cx:data id="4">
      <cx:numDim type="val">
        <cx:f>_xlchart.v1.105</cx:f>
      </cx:numDim>
    </cx:data>
    <cx:data id="5">
      <cx:numDim type="val">
        <cx:f>_xlchart.v1.107</cx:f>
      </cx:numDim>
    </cx:data>
    <cx:data id="6">
      <cx:numDim type="val">
        <cx:f>_xlchart.v1.109</cx:f>
      </cx:numDim>
    </cx:data>
    <cx:data id="7">
      <cx:numDim type="val">
        <cx:f>_xlchart.v1.111</cx:f>
      </cx:numDim>
    </cx:data>
    <cx:data id="8">
      <cx:numDim type="val">
        <cx:f>_xlchart.v1.113</cx:f>
      </cx:numDim>
    </cx:data>
    <cx:data id="9">
      <cx:numDim type="val">
        <cx:f>_xlchart.v1.115</cx:f>
      </cx:numDim>
    </cx:data>
    <cx:data id="10">
      <cx:numDim type="val">
        <cx:f>_xlchart.v1.117</cx:f>
      </cx:numDim>
    </cx:data>
    <cx:data id="11">
      <cx:numDim type="val">
        <cx:f>_xlchart.v1.119</cx:f>
      </cx:numDim>
    </cx:data>
    <cx:data id="12">
      <cx:numDim type="val">
        <cx:f>_xlchart.v1.121</cx:f>
      </cx:numDim>
    </cx:data>
    <cx:data id="13">
      <cx:numDim type="val">
        <cx:f>_xlchart.v1.123</cx:f>
      </cx:numDim>
    </cx:data>
    <cx:data id="14">
      <cx:numDim type="val">
        <cx:f>_xlchart.v1.125</cx:f>
      </cx:numDim>
    </cx:data>
    <cx:data id="15">
      <cx:numDim type="val">
        <cx:f>_xlchart.v1.127</cx:f>
      </cx:numDim>
    </cx:data>
  </cx:chartData>
  <cx:chart>
    <cx:title pos="t" align="ctr" overlay="0"/>
    <cx:plotArea>
      <cx:plotAreaRegion>
        <cx:series layoutId="boxWhisker" uniqueId="{E79C5332-CD2C-4CD2-B923-511B3467C5E2}">
          <cx:tx>
            <cx:txData>
              <cx:f>_xlchart.v1.96</cx:f>
              <cx:v>Открытие- 07.09.2018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52B680A-27DE-4279-AC6B-5DD97E942203}">
          <cx:tx>
            <cx:txData>
              <cx:f>_xlchart.v1.98</cx:f>
              <cx:v>Макс- 07.09.2018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3D7194D-2108-4F43-92DC-707542CA1D66}">
          <cx:tx>
            <cx:txData>
              <cx:f>_xlchart.v1.100</cx:f>
              <cx:v>Мин- 07.09.2018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E233C48-5D4E-4CD9-BD1D-EC88CCCAA8A5}">
          <cx:tx>
            <cx:txData>
              <cx:f>_xlchart.v1.102</cx:f>
              <cx:v>Закрытие- 07.09.2018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0D6BC22-93C3-4266-9701-91DD7CA44CD0}">
          <cx:tx>
            <cx:txData>
              <cx:f>_xlchart.v1.104</cx:f>
              <cx:v>Открытие -09.10.2018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E6D734FB-FC0D-4E75-B9AB-EB88EBA5AE3E}">
          <cx:tx>
            <cx:txData>
              <cx:f>_xlchart.v1.106</cx:f>
              <cx:v>Макс -09.10.2018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8013B6D6-7209-4DE8-B459-F3337DBAFE88}">
          <cx:tx>
            <cx:txData>
              <cx:f>_xlchart.v1.108</cx:f>
              <cx:v>Мин -09.10.2018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B6E26C27-1064-4875-904B-24BF1025D76E}">
          <cx:tx>
            <cx:txData>
              <cx:f>_xlchart.v1.110</cx:f>
              <cx:v>Закрытие -09.10.2018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D0C00955-E84C-4EAA-BAC9-61FBCB1B0E59}">
          <cx:tx>
            <cx:txData>
              <cx:f>_xlchart.v1.112</cx:f>
              <cx:v>Открытие- 07.11.2018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BC4C2845-EF01-4961-9EF1-DD611FD75F9B}">
          <cx:tx>
            <cx:txData>
              <cx:f>_xlchart.v1.114</cx:f>
              <cx:v>Макс- 07.11.2018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765B510A-E8E9-4A8E-8B38-CA763FD8BEB6}">
          <cx:tx>
            <cx:txData>
              <cx:f>_xlchart.v1.116</cx:f>
              <cx:v>Мин- 07.11.2018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7588E86D-C33F-4E28-AB4B-25080D51FB00}">
          <cx:tx>
            <cx:txData>
              <cx:f>_xlchart.v1.118</cx:f>
              <cx:v>Закрытие- 07.11.2018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55C47F57-0488-406F-8D3B-D36630792AED}">
          <cx:tx>
            <cx:txData>
              <cx:f>_xlchart.v1.120</cx:f>
              <cx:v>Открытие - 07.12.2018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AB345E76-E1B7-412D-B434-256F8044091A}">
          <cx:tx>
            <cx:txData>
              <cx:f>_xlchart.v1.122</cx:f>
              <cx:v>Макс - 07.12.2018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009604AE-0D91-4D20-AD0E-26ECD0B5E242}">
          <cx:tx>
            <cx:txData>
              <cx:f>_xlchart.v1.124</cx:f>
              <cx:v>Мин - 07.12.2018</cx:v>
            </cx:txData>
          </cx:tx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710E61E2-AE20-4F81-BE12-B5103E30426C}">
          <cx:tx>
            <cx:txData>
              <cx:f>_xlchart.v1.126</cx:f>
              <cx:v>Закрытие - 07.12.2018</cx:v>
            </cx:txData>
          </cx:tx>
          <cx:dataId val="1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369454</xdr:colOff>
      <xdr:row>2</xdr:row>
      <xdr:rowOff>2308</xdr:rowOff>
    </xdr:from>
    <xdr:to>
      <xdr:col>35</xdr:col>
      <xdr:colOff>11544</xdr:colOff>
      <xdr:row>31</xdr:row>
      <xdr:rowOff>103909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51A55F9E-F154-868C-89FE-EE93D9F823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937181" y="371763"/>
              <a:ext cx="8820727" cy="54586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288F-64FD-4608-9325-F5CCBC7174C3}">
  <dimension ref="A1:AL120"/>
  <sheetViews>
    <sheetView zoomScale="115" zoomScaleNormal="115" workbookViewId="0">
      <selection activeCell="AB8" sqref="AB8"/>
    </sheetView>
  </sheetViews>
  <sheetFormatPr defaultRowHeight="14.5" x14ac:dyDescent="0.35"/>
  <cols>
    <col min="1" max="1" width="6.1796875" customWidth="1"/>
    <col min="2" max="2" width="10.7265625" customWidth="1"/>
    <col min="3" max="3" width="7.81640625" customWidth="1"/>
    <col min="5" max="5" width="5.90625" bestFit="1" customWidth="1"/>
    <col min="6" max="6" width="4.90625" bestFit="1" customWidth="1"/>
    <col min="7" max="25" width="3.6328125" customWidth="1"/>
    <col min="26" max="26" width="2.6328125" customWidth="1"/>
    <col min="27" max="27" width="1.6328125" customWidth="1"/>
    <col min="28" max="28" width="11.7265625" customWidth="1"/>
    <col min="29" max="29" width="8.7265625" customWidth="1"/>
    <col min="30" max="30" width="2.08984375" customWidth="1"/>
    <col min="31" max="31" width="7.36328125" customWidth="1"/>
    <col min="32" max="32" width="7.6328125" customWidth="1"/>
    <col min="35" max="35" width="23.7265625" customWidth="1"/>
    <col min="36" max="36" width="17.81640625" customWidth="1"/>
  </cols>
  <sheetData>
    <row r="1" spans="1:38" x14ac:dyDescent="0.35">
      <c r="E1" s="10" t="s">
        <v>45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38" x14ac:dyDescent="0.35"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38" ht="16" thickBot="1" x14ac:dyDescent="0.4">
      <c r="A3" s="2"/>
      <c r="B3" s="2" t="s">
        <v>0</v>
      </c>
      <c r="C3">
        <v>1482</v>
      </c>
    </row>
    <row r="4" spans="1:38" ht="16" thickBot="1" x14ac:dyDescent="0.4">
      <c r="A4" s="2"/>
      <c r="B4" s="2" t="s">
        <v>1</v>
      </c>
      <c r="C4" s="2">
        <v>30584</v>
      </c>
      <c r="AB4" s="19" t="s">
        <v>59</v>
      </c>
      <c r="AC4" s="20"/>
      <c r="AD4" s="21"/>
      <c r="AE4" s="18"/>
      <c r="AF4" s="15"/>
    </row>
    <row r="5" spans="1:38" ht="15.5" x14ac:dyDescent="0.35">
      <c r="A5" s="2"/>
      <c r="B5" s="2"/>
      <c r="C5" s="1"/>
      <c r="G5" s="7">
        <v>15</v>
      </c>
      <c r="H5" s="7">
        <v>14</v>
      </c>
      <c r="I5" s="7">
        <v>13</v>
      </c>
      <c r="J5" s="7">
        <v>12</v>
      </c>
      <c r="K5" s="7"/>
      <c r="L5" s="7">
        <v>11</v>
      </c>
      <c r="M5" s="7">
        <v>10</v>
      </c>
      <c r="N5" s="7">
        <v>9</v>
      </c>
      <c r="O5" s="7">
        <v>8</v>
      </c>
      <c r="P5" s="7"/>
      <c r="Q5" s="7">
        <v>7</v>
      </c>
      <c r="R5" s="7">
        <v>6</v>
      </c>
      <c r="S5" s="7">
        <v>5</v>
      </c>
      <c r="T5" s="7">
        <v>4</v>
      </c>
      <c r="U5" s="7"/>
      <c r="V5" s="7">
        <v>3</v>
      </c>
      <c r="W5" s="7">
        <v>2</v>
      </c>
      <c r="X5" s="7">
        <v>1</v>
      </c>
      <c r="Y5" s="7">
        <v>0</v>
      </c>
    </row>
    <row r="6" spans="1:38" ht="15.5" x14ac:dyDescent="0.35">
      <c r="A6" s="3" t="s">
        <v>2</v>
      </c>
      <c r="B6" s="2" t="s">
        <v>0</v>
      </c>
      <c r="C6" s="2">
        <f>C3</f>
        <v>1482</v>
      </c>
      <c r="E6" s="3" t="s">
        <v>24</v>
      </c>
      <c r="F6" s="3"/>
      <c r="G6" s="5" t="str">
        <f>IF(G$5="",".",MID(IF($C6&gt;0,_xlfn.BASE($C6,2,16),_xlfn.BASE($C6+2^16,2,16)),ABS(G$5-16),1))</f>
        <v>0</v>
      </c>
      <c r="H6" s="5" t="str">
        <f>IF(H$5="",".",MID(IF($C6&gt;0,_xlfn.BASE($C6,2,16),_xlfn.BASE($C6+2^16,2,16)),ABS(H$5-16),1))</f>
        <v>0</v>
      </c>
      <c r="I6" s="5" t="str">
        <f>IF(I$5="",".",MID(IF($C6&gt;0,_xlfn.BASE($C6,2,16),_xlfn.BASE($C6+2^16,2,16)),ABS(I$5-16),1))</f>
        <v>0</v>
      </c>
      <c r="J6" s="5" t="str">
        <f>IF(J$5="",".",MID(IF($C6&gt;0,_xlfn.BASE($C6,2,16),_xlfn.BASE($C6+2^16,2,16)),ABS(J$5-16),1))</f>
        <v>0</v>
      </c>
      <c r="K6" s="5" t="str">
        <f>IF(K$5="",".",MID(IF($C6&gt;0,_xlfn.BASE($C6,2,16),_xlfn.BASE($C6+2^16,2,16)),ABS(K$5-16),1))</f>
        <v>.</v>
      </c>
      <c r="L6" s="5" t="str">
        <f>IF(L$5="",".",MID(IF($C6&gt;0,_xlfn.BASE($C6,2,16),_xlfn.BASE($C6+2^16,2,16)),ABS(L$5-16),1))</f>
        <v>0</v>
      </c>
      <c r="M6" s="5" t="str">
        <f>IF(M$5="",".",MID(IF($C6&gt;0,_xlfn.BASE($C6,2,16),_xlfn.BASE($C6+2^16,2,16)),ABS(M$5-16),1))</f>
        <v>1</v>
      </c>
      <c r="N6" s="5" t="str">
        <f>IF(N$5="",".",MID(IF($C6&gt;0,_xlfn.BASE($C6,2,16),_xlfn.BASE($C6+2^16,2,16)),ABS(N$5-16),1))</f>
        <v>0</v>
      </c>
      <c r="O6" s="5" t="str">
        <f>IF(O$5="",".",MID(IF($C6&gt;0,_xlfn.BASE($C6,2,16),_xlfn.BASE($C6+2^16,2,16)),ABS(O$5-16),1))</f>
        <v>1</v>
      </c>
      <c r="P6" s="5" t="str">
        <f>IF(P$5="",".",MID(IF($C6&gt;0,_xlfn.BASE($C6,2,16),_xlfn.BASE($C6+2^16,2,16)),ABS(P$5-16),1))</f>
        <v>.</v>
      </c>
      <c r="Q6" s="5" t="str">
        <f>IF(Q$5="",".",MID(IF($C6&gt;0,_xlfn.BASE($C6,2,16),_xlfn.BASE($C6+2^16,2,16)),ABS(Q$5-16),1))</f>
        <v>1</v>
      </c>
      <c r="R6" s="5" t="str">
        <f>IF(R$5="",".",MID(IF($C6&gt;0,_xlfn.BASE($C6,2,16),_xlfn.BASE($C6+2^16,2,16)),ABS(R$5-16),1))</f>
        <v>1</v>
      </c>
      <c r="S6" s="5" t="str">
        <f>IF(S$5="",".",MID(IF($C6&gt;0,_xlfn.BASE($C6,2,16),_xlfn.BASE($C6+2^16,2,16)),ABS(S$5-16),1))</f>
        <v>0</v>
      </c>
      <c r="T6" s="5" t="str">
        <f>IF(T$5="",".",MID(IF($C6&gt;0,_xlfn.BASE($C6,2,16),_xlfn.BASE($C6+2^16,2,16)),ABS(T$5-16),1))</f>
        <v>0</v>
      </c>
      <c r="U6" s="5" t="str">
        <f>IF(U$5="",".",MID(IF($C6&gt;0,_xlfn.BASE($C6,2,16),_xlfn.BASE($C6+2^16,2,16)),ABS(U$5-16),1))</f>
        <v>.</v>
      </c>
      <c r="V6" s="5" t="str">
        <f>IF(V$5="",".",MID(IF($C6&gt;0,_xlfn.BASE($C6,2,16),_xlfn.BASE($C6+2^16,2,16)),ABS(V$5-16),1))</f>
        <v>1</v>
      </c>
      <c r="W6" s="5" t="str">
        <f>IF(W$5="",".",MID(IF($C6&gt;0,_xlfn.BASE($C6,2,16),_xlfn.BASE($C6+2^16,2,16)),ABS(W$5-16),1))</f>
        <v>0</v>
      </c>
      <c r="X6" s="5" t="str">
        <f>IF(X$5="",".",MID(IF($C6&gt;0,_xlfn.BASE($C6,2,16),_xlfn.BASE($C6+2^16,2,16)),ABS(X$5-16),1))</f>
        <v>1</v>
      </c>
      <c r="Y6" s="5" t="str">
        <f>IF(Y$5="",".",MID(IF($C6&gt;0,_xlfn.BASE($C6,2,16),_xlfn.BASE($C6+2^16,2,16)),ABS(Y$5-16),1))</f>
        <v>0</v>
      </c>
    </row>
    <row r="7" spans="1:38" ht="15.5" x14ac:dyDescent="0.35">
      <c r="A7" s="3" t="s">
        <v>3</v>
      </c>
      <c r="B7" s="2" t="s">
        <v>1</v>
      </c>
      <c r="C7" s="2">
        <f>C4</f>
        <v>30584</v>
      </c>
      <c r="E7" s="3" t="s">
        <v>25</v>
      </c>
      <c r="F7" s="3"/>
      <c r="G7" s="5" t="str">
        <f>IF(G$5="",".",MID(IF($C7&gt;0,_xlfn.BASE($C7,2,16),_xlfn.BASE($C7+2^16,2,16)),ABS(G$5-16),1))</f>
        <v>0</v>
      </c>
      <c r="H7" s="5" t="str">
        <f>IF(H$5="",".",MID(IF($C7&gt;0,_xlfn.BASE($C7,2,16),_xlfn.BASE($C7+2^16,2,16)),ABS(H$5-16),1))</f>
        <v>1</v>
      </c>
      <c r="I7" s="5" t="str">
        <f>IF(I$5="",".",MID(IF($C7&gt;0,_xlfn.BASE($C7,2,16),_xlfn.BASE($C7+2^16,2,16)),ABS(I$5-16),1))</f>
        <v>1</v>
      </c>
      <c r="J7" s="5" t="str">
        <f>IF(J$5="",".",MID(IF($C7&gt;0,_xlfn.BASE($C7,2,16),_xlfn.BASE($C7+2^16,2,16)),ABS(J$5-16),1))</f>
        <v>1</v>
      </c>
      <c r="K7" s="5" t="str">
        <f>IF(K$5="",".",MID(IF($C7&gt;0,_xlfn.BASE($C7,2,16),_xlfn.BASE($C7+2^16,2,16)),ABS(K$5-16),1))</f>
        <v>.</v>
      </c>
      <c r="L7" s="5" t="str">
        <f>IF(L$5="",".",MID(IF($C7&gt;0,_xlfn.BASE($C7,2,16),_xlfn.BASE($C7+2^16,2,16)),ABS(L$5-16),1))</f>
        <v>0</v>
      </c>
      <c r="M7" s="5" t="str">
        <f>IF(M$5="",".",MID(IF($C7&gt;0,_xlfn.BASE($C7,2,16),_xlfn.BASE($C7+2^16,2,16)),ABS(M$5-16),1))</f>
        <v>1</v>
      </c>
      <c r="N7" s="5" t="str">
        <f>IF(N$5="",".",MID(IF($C7&gt;0,_xlfn.BASE($C7,2,16),_xlfn.BASE($C7+2^16,2,16)),ABS(N$5-16),1))</f>
        <v>1</v>
      </c>
      <c r="O7" s="5" t="str">
        <f>IF(O$5="",".",MID(IF($C7&gt;0,_xlfn.BASE($C7,2,16),_xlfn.BASE($C7+2^16,2,16)),ABS(O$5-16),1))</f>
        <v>1</v>
      </c>
      <c r="P7" s="5" t="str">
        <f>IF(P$5="",".",MID(IF($C7&gt;0,_xlfn.BASE($C7,2,16),_xlfn.BASE($C7+2^16,2,16)),ABS(P$5-16),1))</f>
        <v>.</v>
      </c>
      <c r="Q7" s="5" t="str">
        <f>IF(Q$5="",".",MID(IF($C7&gt;0,_xlfn.BASE($C7,2,16),_xlfn.BASE($C7+2^16,2,16)),ABS(Q$5-16),1))</f>
        <v>0</v>
      </c>
      <c r="R7" s="5" t="str">
        <f>IF(R$5="",".",MID(IF($C7&gt;0,_xlfn.BASE($C7,2,16),_xlfn.BASE($C7+2^16,2,16)),ABS(R$5-16),1))</f>
        <v>1</v>
      </c>
      <c r="S7" s="5" t="str">
        <f>IF(S$5="",".",MID(IF($C7&gt;0,_xlfn.BASE($C7,2,16),_xlfn.BASE($C7+2^16,2,16)),ABS(S$5-16),1))</f>
        <v>1</v>
      </c>
      <c r="T7" s="5" t="str">
        <f>IF(T$5="",".",MID(IF($C7&gt;0,_xlfn.BASE($C7,2,16),_xlfn.BASE($C7+2^16,2,16)),ABS(T$5-16),1))</f>
        <v>1</v>
      </c>
      <c r="U7" s="5" t="str">
        <f>IF(U$5="",".",MID(IF($C7&gt;0,_xlfn.BASE($C7,2,16),_xlfn.BASE($C7+2^16,2,16)),ABS(U$5-16),1))</f>
        <v>.</v>
      </c>
      <c r="V7" s="5" t="str">
        <f>IF(V$5="",".",MID(IF($C7&gt;0,_xlfn.BASE($C7,2,16),_xlfn.BASE($C7+2^16,2,16)),ABS(V$5-16),1))</f>
        <v>1</v>
      </c>
      <c r="W7" s="5" t="str">
        <f>IF(W$5="",".",MID(IF($C7&gt;0,_xlfn.BASE($C7,2,16),_xlfn.BASE($C7+2^16,2,16)),ABS(W$5-16),1))</f>
        <v>0</v>
      </c>
      <c r="X7" s="5" t="str">
        <f>IF(X$5="",".",MID(IF($C7&gt;0,_xlfn.BASE($C7,2,16),_xlfn.BASE($C7+2^16,2,16)),ABS(X$5-16),1))</f>
        <v>0</v>
      </c>
      <c r="Y7" s="5" t="str">
        <f>IF(Y$5="",".",MID(IF($C7&gt;0,_xlfn.BASE($C7,2,16),_xlfn.BASE($C7+2^16,2,16)),ABS(Y$5-16),1))</f>
        <v>0</v>
      </c>
    </row>
    <row r="8" spans="1:38" ht="15.5" x14ac:dyDescent="0.35">
      <c r="A8" s="3" t="s">
        <v>4</v>
      </c>
      <c r="B8" s="2" t="s">
        <v>5</v>
      </c>
      <c r="C8" s="2">
        <f>C3+C4</f>
        <v>32066</v>
      </c>
      <c r="E8" s="3" t="s">
        <v>26</v>
      </c>
      <c r="F8" s="3"/>
      <c r="G8" s="5" t="str">
        <f>IF(G$5="",".",MID(IF($C8&gt;0,_xlfn.BASE($C8,2,16),_xlfn.BASE($C8+2^16,2,16)),ABS(G$5-16),1))</f>
        <v>0</v>
      </c>
      <c r="H8" s="5" t="str">
        <f>IF(H$5="",".",MID(IF($C8&gt;0,_xlfn.BASE($C8,2,16),_xlfn.BASE($C8+2^16,2,16)),ABS(H$5-16),1))</f>
        <v>1</v>
      </c>
      <c r="I8" s="5" t="str">
        <f>IF(I$5="",".",MID(IF($C8&gt;0,_xlfn.BASE($C8,2,16),_xlfn.BASE($C8+2^16,2,16)),ABS(I$5-16),1))</f>
        <v>1</v>
      </c>
      <c r="J8" s="5" t="str">
        <f>IF(J$5="",".",MID(IF($C8&gt;0,_xlfn.BASE($C8,2,16),_xlfn.BASE($C8+2^16,2,16)),ABS(J$5-16),1))</f>
        <v>1</v>
      </c>
      <c r="K8" s="5" t="str">
        <f>IF(K$5="",".",MID(IF($C8&gt;0,_xlfn.BASE($C8,2,16),_xlfn.BASE($C8+2^16,2,16)),ABS(K$5-16),1))</f>
        <v>.</v>
      </c>
      <c r="L8" s="5" t="str">
        <f>IF(L$5="",".",MID(IF($C8&gt;0,_xlfn.BASE($C8,2,16),_xlfn.BASE($C8+2^16,2,16)),ABS(L$5-16),1))</f>
        <v>1</v>
      </c>
      <c r="M8" s="5" t="str">
        <f>IF(M$5="",".",MID(IF($C8&gt;0,_xlfn.BASE($C8,2,16),_xlfn.BASE($C8+2^16,2,16)),ABS(M$5-16),1))</f>
        <v>1</v>
      </c>
      <c r="N8" s="5" t="str">
        <f>IF(N$5="",".",MID(IF($C8&gt;0,_xlfn.BASE($C8,2,16),_xlfn.BASE($C8+2^16,2,16)),ABS(N$5-16),1))</f>
        <v>0</v>
      </c>
      <c r="O8" s="5" t="str">
        <f>IF(O$5="",".",MID(IF($C8&gt;0,_xlfn.BASE($C8,2,16),_xlfn.BASE($C8+2^16,2,16)),ABS(O$5-16),1))</f>
        <v>1</v>
      </c>
      <c r="P8" s="5" t="str">
        <f>IF(P$5="",".",MID(IF($C8&gt;0,_xlfn.BASE($C8,2,16),_xlfn.BASE($C8+2^16,2,16)),ABS(P$5-16),1))</f>
        <v>.</v>
      </c>
      <c r="Q8" s="5" t="str">
        <f>IF(Q$5="",".",MID(IF($C8&gt;0,_xlfn.BASE($C8,2,16),_xlfn.BASE($C8+2^16,2,16)),ABS(Q$5-16),1))</f>
        <v>0</v>
      </c>
      <c r="R8" s="5" t="str">
        <f>IF(R$5="",".",MID(IF($C8&gt;0,_xlfn.BASE($C8,2,16),_xlfn.BASE($C8+2^16,2,16)),ABS(R$5-16),1))</f>
        <v>1</v>
      </c>
      <c r="S8" s="5" t="str">
        <f>IF(S$5="",".",MID(IF($C8&gt;0,_xlfn.BASE($C8,2,16),_xlfn.BASE($C8+2^16,2,16)),ABS(S$5-16),1))</f>
        <v>0</v>
      </c>
      <c r="T8" s="5" t="str">
        <f>IF(T$5="",".",MID(IF($C8&gt;0,_xlfn.BASE($C8,2,16),_xlfn.BASE($C8+2^16,2,16)),ABS(T$5-16),1))</f>
        <v>0</v>
      </c>
      <c r="U8" s="5" t="str">
        <f>IF(U$5="",".",MID(IF($C8&gt;0,_xlfn.BASE($C8,2,16),_xlfn.BASE($C8+2^16,2,16)),ABS(U$5-16),1))</f>
        <v>.</v>
      </c>
      <c r="V8" s="5" t="str">
        <f>IF(V$5="",".",MID(IF($C8&gt;0,_xlfn.BASE($C8,2,16),_xlfn.BASE($C8+2^16,2,16)),ABS(V$5-16),1))</f>
        <v>0</v>
      </c>
      <c r="W8" s="5" t="str">
        <f>IF(W$5="",".",MID(IF($C8&gt;0,_xlfn.BASE($C8,2,16),_xlfn.BASE($C8+2^16,2,16)),ABS(W$5-16),1))</f>
        <v>0</v>
      </c>
      <c r="X8" s="5" t="str">
        <f>IF(X$5="",".",MID(IF($C8&gt;0,_xlfn.BASE($C8,2,16),_xlfn.BASE($C8+2^16,2,16)),ABS(X$5-16),1))</f>
        <v>1</v>
      </c>
      <c r="Y8" s="5" t="str">
        <f>IF(Y$5="",".",MID(IF($C8&gt;0,_xlfn.BASE($C8,2,16),_xlfn.BASE($C8+2^16,2,16)),ABS(Y$5-16),1))</f>
        <v>0</v>
      </c>
    </row>
    <row r="9" spans="1:38" ht="15.5" x14ac:dyDescent="0.35">
      <c r="A9" s="3" t="s">
        <v>6</v>
      </c>
      <c r="B9" s="2" t="s">
        <v>7</v>
      </c>
      <c r="C9" s="2">
        <f>C3+C4+C4</f>
        <v>62650</v>
      </c>
      <c r="E9" s="3" t="s">
        <v>27</v>
      </c>
      <c r="F9" s="3"/>
      <c r="G9" s="5" t="str">
        <f>IF(G$5="",".",MID(IF($C9&gt;0,_xlfn.BASE($C9,2,16),_xlfn.BASE($C9+2^16,2,16)),ABS(G$5-16),1))</f>
        <v>1</v>
      </c>
      <c r="H9" s="5" t="str">
        <f>IF(H$5="",".",MID(IF($C9&gt;0,_xlfn.BASE($C9,2,16),_xlfn.BASE($C9+2^16,2,16)),ABS(H$5-16),1))</f>
        <v>1</v>
      </c>
      <c r="I9" s="5" t="str">
        <f>IF(I$5="",".",MID(IF($C9&gt;0,_xlfn.BASE($C9,2,16),_xlfn.BASE($C9+2^16,2,16)),ABS(I$5-16),1))</f>
        <v>1</v>
      </c>
      <c r="J9" s="5" t="str">
        <f>IF(J$5="",".",MID(IF($C9&gt;0,_xlfn.BASE($C9,2,16),_xlfn.BASE($C9+2^16,2,16)),ABS(J$5-16),1))</f>
        <v>1</v>
      </c>
      <c r="K9" s="5" t="str">
        <f>IF(K$5="",".",MID(IF($C9&gt;0,_xlfn.BASE($C9,2,16),_xlfn.BASE($C9+2^16,2,16)),ABS(K$5-16),1))</f>
        <v>.</v>
      </c>
      <c r="L9" s="5" t="str">
        <f>IF(L$5="",".",MID(IF($C9&gt;0,_xlfn.BASE($C9,2,16),_xlfn.BASE($C9+2^16,2,16)),ABS(L$5-16),1))</f>
        <v>0</v>
      </c>
      <c r="M9" s="5" t="str">
        <f>IF(M$5="",".",MID(IF($C9&gt;0,_xlfn.BASE($C9,2,16),_xlfn.BASE($C9+2^16,2,16)),ABS(M$5-16),1))</f>
        <v>1</v>
      </c>
      <c r="N9" s="5" t="str">
        <f>IF(N$5="",".",MID(IF($C9&gt;0,_xlfn.BASE($C9,2,16),_xlfn.BASE($C9+2^16,2,16)),ABS(N$5-16),1))</f>
        <v>0</v>
      </c>
      <c r="O9" s="5" t="str">
        <f>IF(O$5="",".",MID(IF($C9&gt;0,_xlfn.BASE($C9,2,16),_xlfn.BASE($C9+2^16,2,16)),ABS(O$5-16),1))</f>
        <v>0</v>
      </c>
      <c r="P9" s="5" t="str">
        <f>IF(P$5="",".",MID(IF($C9&gt;0,_xlfn.BASE($C9,2,16),_xlfn.BASE($C9+2^16,2,16)),ABS(P$5-16),1))</f>
        <v>.</v>
      </c>
      <c r="Q9" s="5" t="str">
        <f>IF(Q$5="",".",MID(IF($C9&gt;0,_xlfn.BASE($C9,2,16),_xlfn.BASE($C9+2^16,2,16)),ABS(Q$5-16),1))</f>
        <v>1</v>
      </c>
      <c r="R9" s="5" t="str">
        <f>IF(R$5="",".",MID(IF($C9&gt;0,_xlfn.BASE($C9,2,16),_xlfn.BASE($C9+2^16,2,16)),ABS(R$5-16),1))</f>
        <v>0</v>
      </c>
      <c r="S9" s="5" t="str">
        <f>IF(S$5="",".",MID(IF($C9&gt;0,_xlfn.BASE($C9,2,16),_xlfn.BASE($C9+2^16,2,16)),ABS(S$5-16),1))</f>
        <v>1</v>
      </c>
      <c r="T9" s="5" t="str">
        <f>IF(T$5="",".",MID(IF($C9&gt;0,_xlfn.BASE($C9,2,16),_xlfn.BASE($C9+2^16,2,16)),ABS(T$5-16),1))</f>
        <v>1</v>
      </c>
      <c r="U9" s="5" t="str">
        <f>IF(U$5="",".",MID(IF($C9&gt;0,_xlfn.BASE($C9,2,16),_xlfn.BASE($C9+2^16,2,16)),ABS(U$5-16),1))</f>
        <v>.</v>
      </c>
      <c r="V9" s="5" t="str">
        <f>IF(V$5="",".",MID(IF($C9&gt;0,_xlfn.BASE($C9,2,16),_xlfn.BASE($C9+2^16,2,16)),ABS(V$5-16),1))</f>
        <v>1</v>
      </c>
      <c r="W9" s="5" t="str">
        <f>IF(W$5="",".",MID(IF($C9&gt;0,_xlfn.BASE($C9,2,16),_xlfn.BASE($C9+2^16,2,16)),ABS(W$5-16),1))</f>
        <v>0</v>
      </c>
      <c r="X9" s="5" t="str">
        <f>IF(X$5="",".",MID(IF($C9&gt;0,_xlfn.BASE($C9,2,16),_xlfn.BASE($C9+2^16,2,16)),ABS(X$5-16),1))</f>
        <v>1</v>
      </c>
      <c r="Y9" s="5" t="str">
        <f>IF(Y$5="",".",MID(IF($C9&gt;0,_xlfn.BASE($C9,2,16),_xlfn.BASE($C9+2^16,2,16)),ABS(Y$5-16),1))</f>
        <v>0</v>
      </c>
    </row>
    <row r="10" spans="1:38" ht="15.5" x14ac:dyDescent="0.35">
      <c r="A10" s="3" t="s">
        <v>8</v>
      </c>
      <c r="B10" s="2" t="s">
        <v>9</v>
      </c>
      <c r="C10" s="2">
        <f>C4-C3</f>
        <v>29102</v>
      </c>
      <c r="E10" s="3" t="s">
        <v>28</v>
      </c>
      <c r="F10" s="3"/>
      <c r="G10" s="5" t="str">
        <f>IF(G$5="",".",MID(IF($C10&gt;0,_xlfn.BASE($C10,2,16),_xlfn.BASE($C10+2^16,2,16)),ABS(G$5-16),1))</f>
        <v>0</v>
      </c>
      <c r="H10" s="5" t="str">
        <f>IF(H$5="",".",MID(IF($C10&gt;0,_xlfn.BASE($C10,2,16),_xlfn.BASE($C10+2^16,2,16)),ABS(H$5-16),1))</f>
        <v>1</v>
      </c>
      <c r="I10" s="5" t="str">
        <f>IF(I$5="",".",MID(IF($C10&gt;0,_xlfn.BASE($C10,2,16),_xlfn.BASE($C10+2^16,2,16)),ABS(I$5-16),1))</f>
        <v>1</v>
      </c>
      <c r="J10" s="5" t="str">
        <f>IF(J$5="",".",MID(IF($C10&gt;0,_xlfn.BASE($C10,2,16),_xlfn.BASE($C10+2^16,2,16)),ABS(J$5-16),1))</f>
        <v>1</v>
      </c>
      <c r="K10" s="5" t="str">
        <f>IF(K$5="",".",MID(IF($C10&gt;0,_xlfn.BASE($C10,2,16),_xlfn.BASE($C10+2^16,2,16)),ABS(K$5-16),1))</f>
        <v>.</v>
      </c>
      <c r="L10" s="5" t="str">
        <f>IF(L$5="",".",MID(IF($C10&gt;0,_xlfn.BASE($C10,2,16),_xlfn.BASE($C10+2^16,2,16)),ABS(L$5-16),1))</f>
        <v>0</v>
      </c>
      <c r="M10" s="5" t="str">
        <f>IF(M$5="",".",MID(IF($C10&gt;0,_xlfn.BASE($C10,2,16),_xlfn.BASE($C10+2^16,2,16)),ABS(M$5-16),1))</f>
        <v>0</v>
      </c>
      <c r="N10" s="5" t="str">
        <f>IF(N$5="",".",MID(IF($C10&gt;0,_xlfn.BASE($C10,2,16),_xlfn.BASE($C10+2^16,2,16)),ABS(N$5-16),1))</f>
        <v>0</v>
      </c>
      <c r="O10" s="5" t="str">
        <f>IF(O$5="",".",MID(IF($C10&gt;0,_xlfn.BASE($C10,2,16),_xlfn.BASE($C10+2^16,2,16)),ABS(O$5-16),1))</f>
        <v>1</v>
      </c>
      <c r="P10" s="5" t="str">
        <f>IF(P$5="",".",MID(IF($C10&gt;0,_xlfn.BASE($C10,2,16),_xlfn.BASE($C10+2^16,2,16)),ABS(P$5-16),1))</f>
        <v>.</v>
      </c>
      <c r="Q10" s="5" t="str">
        <f>IF(Q$5="",".",MID(IF($C10&gt;0,_xlfn.BASE($C10,2,16),_xlfn.BASE($C10+2^16,2,16)),ABS(Q$5-16),1))</f>
        <v>1</v>
      </c>
      <c r="R10" s="5" t="str">
        <f>IF(R$5="",".",MID(IF($C10&gt;0,_xlfn.BASE($C10,2,16),_xlfn.BASE($C10+2^16,2,16)),ABS(R$5-16),1))</f>
        <v>0</v>
      </c>
      <c r="S10" s="5" t="str">
        <f>IF(S$5="",".",MID(IF($C10&gt;0,_xlfn.BASE($C10,2,16),_xlfn.BASE($C10+2^16,2,16)),ABS(S$5-16),1))</f>
        <v>1</v>
      </c>
      <c r="T10" s="5" t="str">
        <f>IF(T$5="",".",MID(IF($C10&gt;0,_xlfn.BASE($C10,2,16),_xlfn.BASE($C10+2^16,2,16)),ABS(T$5-16),1))</f>
        <v>0</v>
      </c>
      <c r="U10" s="5" t="str">
        <f>IF(U$5="",".",MID(IF($C10&gt;0,_xlfn.BASE($C10,2,16),_xlfn.BASE($C10+2^16,2,16)),ABS(U$5-16),1))</f>
        <v>.</v>
      </c>
      <c r="V10" s="5" t="str">
        <f>IF(V$5="",".",MID(IF($C10&gt;0,_xlfn.BASE($C10,2,16),_xlfn.BASE($C10+2^16,2,16)),ABS(V$5-16),1))</f>
        <v>1</v>
      </c>
      <c r="W10" s="5" t="str">
        <f>IF(W$5="",".",MID(IF($C10&gt;0,_xlfn.BASE($C10,2,16),_xlfn.BASE($C10+2^16,2,16)),ABS(W$5-16),1))</f>
        <v>1</v>
      </c>
      <c r="X10" s="5" t="str">
        <f>IF(X$5="",".",MID(IF($C10&gt;0,_xlfn.BASE($C10,2,16),_xlfn.BASE($C10+2^16,2,16)),ABS(X$5-16),1))</f>
        <v>1</v>
      </c>
      <c r="Y10" s="5" t="str">
        <f>IF(Y$5="",".",MID(IF($C10&gt;0,_xlfn.BASE($C10,2,16),_xlfn.BASE($C10+2^16,2,16)),ABS(Y$5-16),1))</f>
        <v>0</v>
      </c>
    </row>
    <row r="11" spans="1:38" ht="15.5" x14ac:dyDescent="0.35">
      <c r="A11" s="3" t="s">
        <v>10</v>
      </c>
      <c r="B11" s="2" t="s">
        <v>11</v>
      </c>
      <c r="C11" s="2">
        <f>65536-C9</f>
        <v>2886</v>
      </c>
      <c r="E11" s="3" t="s">
        <v>29</v>
      </c>
      <c r="F11" s="3"/>
      <c r="G11" s="5" t="str">
        <f>IF(G$5="",".",MID(IF($C11&gt;0,_xlfn.BASE($C11,2,16),_xlfn.BASE($C11+2^16,2,16)),ABS(G$5-16),1))</f>
        <v>0</v>
      </c>
      <c r="H11" s="5" t="str">
        <f>IF(H$5="",".",MID(IF($C11&gt;0,_xlfn.BASE($C11,2,16),_xlfn.BASE($C11+2^16,2,16)),ABS(H$5-16),1))</f>
        <v>0</v>
      </c>
      <c r="I11" s="5" t="str">
        <f>IF(I$5="",".",MID(IF($C11&gt;0,_xlfn.BASE($C11,2,16),_xlfn.BASE($C11+2^16,2,16)),ABS(I$5-16),1))</f>
        <v>0</v>
      </c>
      <c r="J11" s="5" t="str">
        <f>IF(J$5="",".",MID(IF($C11&gt;0,_xlfn.BASE($C11,2,16),_xlfn.BASE($C11+2^16,2,16)),ABS(J$5-16),1))</f>
        <v>0</v>
      </c>
      <c r="K11" s="5" t="str">
        <f>IF(K$5="",".",MID(IF($C11&gt;0,_xlfn.BASE($C11,2,16),_xlfn.BASE($C11+2^16,2,16)),ABS(K$5-16),1))</f>
        <v>.</v>
      </c>
      <c r="L11" s="5" t="str">
        <f>IF(L$5="",".",MID(IF($C11&gt;0,_xlfn.BASE($C11,2,16),_xlfn.BASE($C11+2^16,2,16)),ABS(L$5-16),1))</f>
        <v>1</v>
      </c>
      <c r="M11" s="5" t="str">
        <f>IF(M$5="",".",MID(IF($C11&gt;0,_xlfn.BASE($C11,2,16),_xlfn.BASE($C11+2^16,2,16)),ABS(M$5-16),1))</f>
        <v>0</v>
      </c>
      <c r="N11" s="5" t="str">
        <f>IF(N$5="",".",MID(IF($C11&gt;0,_xlfn.BASE($C11,2,16),_xlfn.BASE($C11+2^16,2,16)),ABS(N$5-16),1))</f>
        <v>1</v>
      </c>
      <c r="O11" s="5" t="str">
        <f>IF(O$5="",".",MID(IF($C11&gt;0,_xlfn.BASE($C11,2,16),_xlfn.BASE($C11+2^16,2,16)),ABS(O$5-16),1))</f>
        <v>1</v>
      </c>
      <c r="P11" s="5" t="str">
        <f>IF(P$5="",".",MID(IF($C11&gt;0,_xlfn.BASE($C11,2,16),_xlfn.BASE($C11+2^16,2,16)),ABS(P$5-16),1))</f>
        <v>.</v>
      </c>
      <c r="Q11" s="5" t="str">
        <f>IF(Q$5="",".",MID(IF($C11&gt;0,_xlfn.BASE($C11,2,16),_xlfn.BASE($C11+2^16,2,16)),ABS(Q$5-16),1))</f>
        <v>0</v>
      </c>
      <c r="R11" s="5" t="str">
        <f>IF(R$5="",".",MID(IF($C11&gt;0,_xlfn.BASE($C11,2,16),_xlfn.BASE($C11+2^16,2,16)),ABS(R$5-16),1))</f>
        <v>1</v>
      </c>
      <c r="S11" s="5" t="str">
        <f>IF(S$5="",".",MID(IF($C11&gt;0,_xlfn.BASE($C11,2,16),_xlfn.BASE($C11+2^16,2,16)),ABS(S$5-16),1))</f>
        <v>0</v>
      </c>
      <c r="T11" s="5" t="str">
        <f>IF(T$5="",".",MID(IF($C11&gt;0,_xlfn.BASE($C11,2,16),_xlfn.BASE($C11+2^16,2,16)),ABS(T$5-16),1))</f>
        <v>0</v>
      </c>
      <c r="U11" s="5" t="str">
        <f>IF(U$5="",".",MID(IF($C11&gt;0,_xlfn.BASE($C11,2,16),_xlfn.BASE($C11+2^16,2,16)),ABS(U$5-16),1))</f>
        <v>.</v>
      </c>
      <c r="V11" s="5" t="str">
        <f>IF(V$5="",".",MID(IF($C11&gt;0,_xlfn.BASE($C11,2,16),_xlfn.BASE($C11+2^16,2,16)),ABS(V$5-16),1))</f>
        <v>0</v>
      </c>
      <c r="W11" s="5" t="str">
        <f>IF(W$5="",".",MID(IF($C11&gt;0,_xlfn.BASE($C11,2,16),_xlfn.BASE($C11+2^16,2,16)),ABS(W$5-16),1))</f>
        <v>1</v>
      </c>
      <c r="X11" s="5" t="str">
        <f>IF(X$5="",".",MID(IF($C11&gt;0,_xlfn.BASE($C11,2,16),_xlfn.BASE($C11+2^16,2,16)),ABS(X$5-16),1))</f>
        <v>1</v>
      </c>
      <c r="Y11" s="5" t="str">
        <f>IF(Y$5="",".",MID(IF($C11&gt;0,_xlfn.BASE($C11,2,16),_xlfn.BASE($C11+2^16,2,16)),ABS(Y$5-16),1))</f>
        <v>0</v>
      </c>
    </row>
    <row r="12" spans="1:38" ht="15.5" x14ac:dyDescent="0.35">
      <c r="A12" s="3" t="s">
        <v>12</v>
      </c>
      <c r="B12" s="4" t="s">
        <v>13</v>
      </c>
      <c r="C12" s="2">
        <f>-C6</f>
        <v>-1482</v>
      </c>
      <c r="E12" s="3" t="s">
        <v>30</v>
      </c>
      <c r="F12" s="8" t="s">
        <v>31</v>
      </c>
      <c r="G12" s="5" t="str">
        <f>IF(G$5="",".",MID(IF($C12&gt;0,_xlfn.BASE($C12,2,16),_xlfn.BASE($C12+2^16,2,16)),ABS(G$5-16),1))</f>
        <v>1</v>
      </c>
      <c r="H12" s="5" t="str">
        <f>IF(H$5="",".",MID(IF($C12&gt;0,_xlfn.BASE($C12,2,16),_xlfn.BASE($C12+2^16,2,16)),ABS(H$5-16),1))</f>
        <v>1</v>
      </c>
      <c r="I12" s="5" t="str">
        <f>IF(I$5="",".",MID(IF($C12&gt;0,_xlfn.BASE($C12,2,16),_xlfn.BASE($C12+2^16,2,16)),ABS(I$5-16),1))</f>
        <v>1</v>
      </c>
      <c r="J12" s="5" t="str">
        <f>IF(J$5="",".",MID(IF($C12&gt;0,_xlfn.BASE($C12,2,16),_xlfn.BASE($C12+2^16,2,16)),ABS(J$5-16),1))</f>
        <v>1</v>
      </c>
      <c r="K12" s="5" t="str">
        <f>IF(K$5="",".",MID(IF($C12&gt;0,_xlfn.BASE($C12,2,16),_xlfn.BASE($C12+2^16,2,16)),ABS(K$5-16),1))</f>
        <v>.</v>
      </c>
      <c r="L12" s="5" t="str">
        <f>IF(L$5="",".",MID(IF($C12&gt;0,_xlfn.BASE($C12,2,16),_xlfn.BASE($C12+2^16,2,16)),ABS(L$5-16),1))</f>
        <v>1</v>
      </c>
      <c r="M12" s="5" t="str">
        <f>IF(M$5="",".",MID(IF($C12&gt;0,_xlfn.BASE($C12,2,16),_xlfn.BASE($C12+2^16,2,16)),ABS(M$5-16),1))</f>
        <v>0</v>
      </c>
      <c r="N12" s="5" t="str">
        <f>IF(N$5="",".",MID(IF($C12&gt;0,_xlfn.BASE($C12,2,16),_xlfn.BASE($C12+2^16,2,16)),ABS(N$5-16),1))</f>
        <v>1</v>
      </c>
      <c r="O12" s="5" t="str">
        <f>IF(O$5="",".",MID(IF($C12&gt;0,_xlfn.BASE($C12,2,16),_xlfn.BASE($C12+2^16,2,16)),ABS(O$5-16),1))</f>
        <v>0</v>
      </c>
      <c r="P12" s="5" t="str">
        <f>IF(P$5="",".",MID(IF($C12&gt;0,_xlfn.BASE($C12,2,16),_xlfn.BASE($C12+2^16,2,16)),ABS(P$5-16),1))</f>
        <v>.</v>
      </c>
      <c r="Q12" s="5" t="str">
        <f>IF(Q$5="",".",MID(IF($C12&gt;0,_xlfn.BASE($C12,2,16),_xlfn.BASE($C12+2^16,2,16)),ABS(Q$5-16),1))</f>
        <v>0</v>
      </c>
      <c r="R12" s="5" t="str">
        <f>IF(R$5="",".",MID(IF($C12&gt;0,_xlfn.BASE($C12,2,16),_xlfn.BASE($C12+2^16,2,16)),ABS(R$5-16),1))</f>
        <v>0</v>
      </c>
      <c r="S12" s="5" t="str">
        <f>IF(S$5="",".",MID(IF($C12&gt;0,_xlfn.BASE($C12,2,16),_xlfn.BASE($C12+2^16,2,16)),ABS(S$5-16),1))</f>
        <v>1</v>
      </c>
      <c r="T12" s="5" t="str">
        <f>IF(T$5="",".",MID(IF($C12&gt;0,_xlfn.BASE($C12,2,16),_xlfn.BASE($C12+2^16,2,16)),ABS(T$5-16),1))</f>
        <v>1</v>
      </c>
      <c r="U12" s="5" t="str">
        <f>IF(U$5="",".",MID(IF($C12&gt;0,_xlfn.BASE($C12,2,16),_xlfn.BASE($C12+2^16,2,16)),ABS(U$5-16),1))</f>
        <v>.</v>
      </c>
      <c r="V12" s="5" t="str">
        <f>IF(V$5="",".",MID(IF($C12&gt;0,_xlfn.BASE($C12,2,16),_xlfn.BASE($C12+2^16,2,16)),ABS(V$5-16),1))</f>
        <v>0</v>
      </c>
      <c r="W12" s="5" t="str">
        <f>IF(W$5="",".",MID(IF($C12&gt;0,_xlfn.BASE($C12,2,16),_xlfn.BASE($C12+2^16,2,16)),ABS(W$5-16),1))</f>
        <v>1</v>
      </c>
      <c r="X12" s="5" t="str">
        <f>IF(X$5="",".",MID(IF($C12&gt;0,_xlfn.BASE($C12,2,16),_xlfn.BASE($C12+2^16,2,16)),ABS(X$5-16),1))</f>
        <v>1</v>
      </c>
      <c r="Y12" s="5" t="str">
        <f>IF(Y$5="",".",MID(IF($C12&gt;0,_xlfn.BASE($C12,2,16),_xlfn.BASE($C12+2^16,2,16)),ABS(Y$5-16),1))</f>
        <v>0</v>
      </c>
    </row>
    <row r="13" spans="1:38" ht="15.5" x14ac:dyDescent="0.35">
      <c r="A13" s="3" t="s">
        <v>14</v>
      </c>
      <c r="B13" s="4" t="s">
        <v>15</v>
      </c>
      <c r="C13" s="2">
        <f>-C7</f>
        <v>-30584</v>
      </c>
      <c r="E13" s="3" t="s">
        <v>32</v>
      </c>
      <c r="F13" s="8" t="s">
        <v>33</v>
      </c>
      <c r="G13" s="5" t="str">
        <f>IF(G$5="",".",MID(IF($C13&gt;0,_xlfn.BASE($C13,2,16),_xlfn.BASE($C13+2^16,2,16)),ABS(G$5-16),1))</f>
        <v>1</v>
      </c>
      <c r="H13" s="5" t="str">
        <f>IF(H$5="",".",MID(IF($C13&gt;0,_xlfn.BASE($C13,2,16),_xlfn.BASE($C13+2^16,2,16)),ABS(H$5-16),1))</f>
        <v>0</v>
      </c>
      <c r="I13" s="5" t="str">
        <f>IF(I$5="",".",MID(IF($C13&gt;0,_xlfn.BASE($C13,2,16),_xlfn.BASE($C13+2^16,2,16)),ABS(I$5-16),1))</f>
        <v>0</v>
      </c>
      <c r="J13" s="5" t="str">
        <f>IF(J$5="",".",MID(IF($C13&gt;0,_xlfn.BASE($C13,2,16),_xlfn.BASE($C13+2^16,2,16)),ABS(J$5-16),1))</f>
        <v>0</v>
      </c>
      <c r="K13" s="5" t="str">
        <f>IF(K$5="",".",MID(IF($C13&gt;0,_xlfn.BASE($C13,2,16),_xlfn.BASE($C13+2^16,2,16)),ABS(K$5-16),1))</f>
        <v>.</v>
      </c>
      <c r="L13" s="5" t="str">
        <f>IF(L$5="",".",MID(IF($C13&gt;0,_xlfn.BASE($C13,2,16),_xlfn.BASE($C13+2^16,2,16)),ABS(L$5-16),1))</f>
        <v>1</v>
      </c>
      <c r="M13" s="5" t="str">
        <f>IF(M$5="",".",MID(IF($C13&gt;0,_xlfn.BASE($C13,2,16),_xlfn.BASE($C13+2^16,2,16)),ABS(M$5-16),1))</f>
        <v>0</v>
      </c>
      <c r="N13" s="5" t="str">
        <f>IF(N$5="",".",MID(IF($C13&gt;0,_xlfn.BASE($C13,2,16),_xlfn.BASE($C13+2^16,2,16)),ABS(N$5-16),1))</f>
        <v>0</v>
      </c>
      <c r="O13" s="5" t="str">
        <f>IF(O$5="",".",MID(IF($C13&gt;0,_xlfn.BASE($C13,2,16),_xlfn.BASE($C13+2^16,2,16)),ABS(O$5-16),1))</f>
        <v>0</v>
      </c>
      <c r="P13" s="5" t="str">
        <f>IF(P$5="",".",MID(IF($C13&gt;0,_xlfn.BASE($C13,2,16),_xlfn.BASE($C13+2^16,2,16)),ABS(P$5-16),1))</f>
        <v>.</v>
      </c>
      <c r="Q13" s="5" t="str">
        <f>IF(Q$5="",".",MID(IF($C13&gt;0,_xlfn.BASE($C13,2,16),_xlfn.BASE($C13+2^16,2,16)),ABS(Q$5-16),1))</f>
        <v>1</v>
      </c>
      <c r="R13" s="5" t="str">
        <f>IF(R$5="",".",MID(IF($C13&gt;0,_xlfn.BASE($C13,2,16),_xlfn.BASE($C13+2^16,2,16)),ABS(R$5-16),1))</f>
        <v>0</v>
      </c>
      <c r="S13" s="5" t="str">
        <f>IF(S$5="",".",MID(IF($C13&gt;0,_xlfn.BASE($C13,2,16),_xlfn.BASE($C13+2^16,2,16)),ABS(S$5-16),1))</f>
        <v>0</v>
      </c>
      <c r="T13" s="5" t="str">
        <f>IF(T$5="",".",MID(IF($C13&gt;0,_xlfn.BASE($C13,2,16),_xlfn.BASE($C13+2^16,2,16)),ABS(T$5-16),1))</f>
        <v>0</v>
      </c>
      <c r="U13" s="5" t="str">
        <f>IF(U$5="",".",MID(IF($C13&gt;0,_xlfn.BASE($C13,2,16),_xlfn.BASE($C13+2^16,2,16)),ABS(U$5-16),1))</f>
        <v>.</v>
      </c>
      <c r="V13" s="5" t="str">
        <f>IF(V$5="",".",MID(IF($C13&gt;0,_xlfn.BASE($C13,2,16),_xlfn.BASE($C13+2^16,2,16)),ABS(V$5-16),1))</f>
        <v>1</v>
      </c>
      <c r="W13" s="5" t="str">
        <f>IF(W$5="",".",MID(IF($C13&gt;0,_xlfn.BASE($C13,2,16),_xlfn.BASE($C13+2^16,2,16)),ABS(W$5-16),1))</f>
        <v>0</v>
      </c>
      <c r="X13" s="5" t="str">
        <f>IF(X$5="",".",MID(IF($C13&gt;0,_xlfn.BASE($C13,2,16),_xlfn.BASE($C13+2^16,2,16)),ABS(X$5-16),1))</f>
        <v>0</v>
      </c>
      <c r="Y13" s="5" t="str">
        <f>IF(Y$5="",".",MID(IF($C13&gt;0,_xlfn.BASE($C13,2,16),_xlfn.BASE($C13+2^16,2,16)),ABS(Y$5-16),1))</f>
        <v>0</v>
      </c>
      <c r="AK13" s="14"/>
      <c r="AL13" s="14"/>
    </row>
    <row r="14" spans="1:38" ht="15.5" x14ac:dyDescent="0.35">
      <c r="A14" s="3" t="s">
        <v>16</v>
      </c>
      <c r="B14" s="4" t="s">
        <v>17</v>
      </c>
      <c r="C14" s="2">
        <f>-C8</f>
        <v>-32066</v>
      </c>
      <c r="E14" s="3" t="s">
        <v>34</v>
      </c>
      <c r="F14" s="8" t="s">
        <v>35</v>
      </c>
      <c r="G14" s="5" t="str">
        <f>IF(G$5="",".",MID(IF($C14&gt;0,_xlfn.BASE($C14,2,16),_xlfn.BASE($C14+2^16,2,16)),ABS(G$5-16),1))</f>
        <v>1</v>
      </c>
      <c r="H14" s="5" t="str">
        <f>IF(H$5="",".",MID(IF($C14&gt;0,_xlfn.BASE($C14,2,16),_xlfn.BASE($C14+2^16,2,16)),ABS(H$5-16),1))</f>
        <v>0</v>
      </c>
      <c r="I14" s="5" t="str">
        <f>IF(I$5="",".",MID(IF($C14&gt;0,_xlfn.BASE($C14,2,16),_xlfn.BASE($C14+2^16,2,16)),ABS(I$5-16),1))</f>
        <v>0</v>
      </c>
      <c r="J14" s="5" t="str">
        <f>IF(J$5="",".",MID(IF($C14&gt;0,_xlfn.BASE($C14,2,16),_xlfn.BASE($C14+2^16,2,16)),ABS(J$5-16),1))</f>
        <v>0</v>
      </c>
      <c r="K14" s="5" t="str">
        <f>IF(K$5="",".",MID(IF($C14&gt;0,_xlfn.BASE($C14,2,16),_xlfn.BASE($C14+2^16,2,16)),ABS(K$5-16),1))</f>
        <v>.</v>
      </c>
      <c r="L14" s="5" t="str">
        <f>IF(L$5="",".",MID(IF($C14&gt;0,_xlfn.BASE($C14,2,16),_xlfn.BASE($C14+2^16,2,16)),ABS(L$5-16),1))</f>
        <v>0</v>
      </c>
      <c r="M14" s="5" t="str">
        <f>IF(M$5="",".",MID(IF($C14&gt;0,_xlfn.BASE($C14,2,16),_xlfn.BASE($C14+2^16,2,16)),ABS(M$5-16),1))</f>
        <v>0</v>
      </c>
      <c r="N14" s="5" t="str">
        <f>IF(N$5="",".",MID(IF($C14&gt;0,_xlfn.BASE($C14,2,16),_xlfn.BASE($C14+2^16,2,16)),ABS(N$5-16),1))</f>
        <v>1</v>
      </c>
      <c r="O14" s="5" t="str">
        <f>IF(O$5="",".",MID(IF($C14&gt;0,_xlfn.BASE($C14,2,16),_xlfn.BASE($C14+2^16,2,16)),ABS(O$5-16),1))</f>
        <v>0</v>
      </c>
      <c r="P14" s="5" t="str">
        <f>IF(P$5="",".",MID(IF($C14&gt;0,_xlfn.BASE($C14,2,16),_xlfn.BASE($C14+2^16,2,16)),ABS(P$5-16),1))</f>
        <v>.</v>
      </c>
      <c r="Q14" s="5" t="str">
        <f>IF(Q$5="",".",MID(IF($C14&gt;0,_xlfn.BASE($C14,2,16),_xlfn.BASE($C14+2^16,2,16)),ABS(Q$5-16),1))</f>
        <v>1</v>
      </c>
      <c r="R14" s="5" t="str">
        <f>IF(R$5="",".",MID(IF($C14&gt;0,_xlfn.BASE($C14,2,16),_xlfn.BASE($C14+2^16,2,16)),ABS(R$5-16),1))</f>
        <v>0</v>
      </c>
      <c r="S14" s="5" t="str">
        <f>IF(S$5="",".",MID(IF($C14&gt;0,_xlfn.BASE($C14,2,16),_xlfn.BASE($C14+2^16,2,16)),ABS(S$5-16),1))</f>
        <v>1</v>
      </c>
      <c r="T14" s="5" t="str">
        <f>IF(T$5="",".",MID(IF($C14&gt;0,_xlfn.BASE($C14,2,16),_xlfn.BASE($C14+2^16,2,16)),ABS(T$5-16),1))</f>
        <v>1</v>
      </c>
      <c r="U14" s="5" t="str">
        <f>IF(U$5="",".",MID(IF($C14&gt;0,_xlfn.BASE($C14,2,16),_xlfn.BASE($C14+2^16,2,16)),ABS(U$5-16),1))</f>
        <v>.</v>
      </c>
      <c r="V14" s="5" t="str">
        <f>IF(V$5="",".",MID(IF($C14&gt;0,_xlfn.BASE($C14,2,16),_xlfn.BASE($C14+2^16,2,16)),ABS(V$5-16),1))</f>
        <v>1</v>
      </c>
      <c r="W14" s="5" t="str">
        <f>IF(W$5="",".",MID(IF($C14&gt;0,_xlfn.BASE($C14,2,16),_xlfn.BASE($C14+2^16,2,16)),ABS(W$5-16),1))</f>
        <v>1</v>
      </c>
      <c r="X14" s="5" t="str">
        <f>IF(X$5="",".",MID(IF($C14&gt;0,_xlfn.BASE($C14,2,16),_xlfn.BASE($C14+2^16,2,16)),ABS(X$5-16),1))</f>
        <v>1</v>
      </c>
      <c r="Y14" s="5" t="str">
        <f>IF(Y$5="",".",MID(IF($C14&gt;0,_xlfn.BASE($C14,2,16),_xlfn.BASE($C14+2^16,2,16)),ABS(Y$5-16),1))</f>
        <v>0</v>
      </c>
      <c r="AK14" s="14"/>
      <c r="AL14" s="14"/>
    </row>
    <row r="15" spans="1:38" ht="15.5" x14ac:dyDescent="0.35">
      <c r="A15" s="3" t="s">
        <v>18</v>
      </c>
      <c r="B15" s="4" t="s">
        <v>19</v>
      </c>
      <c r="C15" s="2">
        <f>-C9</f>
        <v>-62650</v>
      </c>
      <c r="E15" s="3" t="s">
        <v>36</v>
      </c>
      <c r="F15" s="3" t="str">
        <f>"-B4="</f>
        <v>-B4=</v>
      </c>
      <c r="G15" s="5" t="str">
        <f>IF(G$5="",".",MID(IF($C15&gt;0,_xlfn.BASE($C15,2,16),_xlfn.BASE($C15+2^16,2,16)),ABS(G$5-16),1))</f>
        <v>0</v>
      </c>
      <c r="H15" s="5" t="str">
        <f>IF(H$5="",".",MID(IF($C15&gt;0,_xlfn.BASE($C15,2,16),_xlfn.BASE($C15+2^16,2,16)),ABS(H$5-16),1))</f>
        <v>0</v>
      </c>
      <c r="I15" s="5" t="str">
        <f>IF(I$5="",".",MID(IF($C15&gt;0,_xlfn.BASE($C15,2,16),_xlfn.BASE($C15+2^16,2,16)),ABS(I$5-16),1))</f>
        <v>0</v>
      </c>
      <c r="J15" s="5" t="str">
        <f>IF(J$5="",".",MID(IF($C15&gt;0,_xlfn.BASE($C15,2,16),_xlfn.BASE($C15+2^16,2,16)),ABS(J$5-16),1))</f>
        <v>0</v>
      </c>
      <c r="K15" s="5" t="str">
        <f>IF(K$5="",".",MID(IF($C15&gt;0,_xlfn.BASE($C15,2,16),_xlfn.BASE($C15+2^16,2,16)),ABS(K$5-16),1))</f>
        <v>.</v>
      </c>
      <c r="L15" s="5" t="str">
        <f>IF(L$5="",".",MID(IF($C15&gt;0,_xlfn.BASE($C15,2,16),_xlfn.BASE($C15+2^16,2,16)),ABS(L$5-16),1))</f>
        <v>1</v>
      </c>
      <c r="M15" s="5" t="str">
        <f>IF(M$5="",".",MID(IF($C15&gt;0,_xlfn.BASE($C15,2,16),_xlfn.BASE($C15+2^16,2,16)),ABS(M$5-16),1))</f>
        <v>0</v>
      </c>
      <c r="N15" s="5" t="str">
        <f>IF(N$5="",".",MID(IF($C15&gt;0,_xlfn.BASE($C15,2,16),_xlfn.BASE($C15+2^16,2,16)),ABS(N$5-16),1))</f>
        <v>1</v>
      </c>
      <c r="O15" s="5" t="str">
        <f>IF(O$5="",".",MID(IF($C15&gt;0,_xlfn.BASE($C15,2,16),_xlfn.BASE($C15+2^16,2,16)),ABS(O$5-16),1))</f>
        <v>1</v>
      </c>
      <c r="P15" s="5" t="str">
        <f>IF(P$5="",".",MID(IF($C15&gt;0,_xlfn.BASE($C15,2,16),_xlfn.BASE($C15+2^16,2,16)),ABS(P$5-16),1))</f>
        <v>.</v>
      </c>
      <c r="Q15" s="5" t="str">
        <f>IF(Q$5="",".",MID(IF($C15&gt;0,_xlfn.BASE($C15,2,16),_xlfn.BASE($C15+2^16,2,16)),ABS(Q$5-16),1))</f>
        <v>0</v>
      </c>
      <c r="R15" s="5" t="str">
        <f>IF(R$5="",".",MID(IF($C15&gt;0,_xlfn.BASE($C15,2,16),_xlfn.BASE($C15+2^16,2,16)),ABS(R$5-16),1))</f>
        <v>1</v>
      </c>
      <c r="S15" s="5" t="str">
        <f>IF(S$5="",".",MID(IF($C15&gt;0,_xlfn.BASE($C15,2,16),_xlfn.BASE($C15+2^16,2,16)),ABS(S$5-16),1))</f>
        <v>0</v>
      </c>
      <c r="T15" s="5" t="str">
        <f>IF(T$5="",".",MID(IF($C15&gt;0,_xlfn.BASE($C15,2,16),_xlfn.BASE($C15+2^16,2,16)),ABS(T$5-16),1))</f>
        <v>0</v>
      </c>
      <c r="U15" s="5" t="str">
        <f>IF(U$5="",".",MID(IF($C15&gt;0,_xlfn.BASE($C15,2,16),_xlfn.BASE($C15+2^16,2,16)),ABS(U$5-16),1))</f>
        <v>.</v>
      </c>
      <c r="V15" s="5" t="str">
        <f>IF(V$5="",".",MID(IF($C15&gt;0,_xlfn.BASE($C15,2,16),_xlfn.BASE($C15+2^16,2,16)),ABS(V$5-16),1))</f>
        <v>0</v>
      </c>
      <c r="W15" s="5" t="str">
        <f>IF(W$5="",".",MID(IF($C15&gt;0,_xlfn.BASE($C15,2,16),_xlfn.BASE($C15+2^16,2,16)),ABS(W$5-16),1))</f>
        <v>1</v>
      </c>
      <c r="X15" s="5" t="str">
        <f>IF(X$5="",".",MID(IF($C15&gt;0,_xlfn.BASE($C15,2,16),_xlfn.BASE($C15+2^16,2,16)),ABS(X$5-16),1))</f>
        <v>1</v>
      </c>
      <c r="Y15" s="5" t="str">
        <f>IF(Y$5="",".",MID(IF($C15&gt;0,_xlfn.BASE($C15,2,16),_xlfn.BASE($C15+2^16,2,16)),ABS(Y$5-16),1))</f>
        <v>0</v>
      </c>
      <c r="AK15" s="14"/>
      <c r="AL15" s="14"/>
    </row>
    <row r="16" spans="1:38" ht="15.5" x14ac:dyDescent="0.35">
      <c r="A16" s="3" t="s">
        <v>20</v>
      </c>
      <c r="B16" s="4" t="s">
        <v>21</v>
      </c>
      <c r="C16" s="2">
        <f>-C10</f>
        <v>-29102</v>
      </c>
      <c r="E16" s="3" t="s">
        <v>37</v>
      </c>
      <c r="F16" s="8" t="s">
        <v>38</v>
      </c>
      <c r="G16" s="5" t="str">
        <f>IF(G$5="",".",MID(IF($C16&gt;0,_xlfn.BASE($C16,2,16),_xlfn.BASE($C16+2^16,2,16)),ABS(G$5-16),1))</f>
        <v>1</v>
      </c>
      <c r="H16" s="5" t="str">
        <f>IF(H$5="",".",MID(IF($C16&gt;0,_xlfn.BASE($C16,2,16),_xlfn.BASE($C16+2^16,2,16)),ABS(H$5-16),1))</f>
        <v>0</v>
      </c>
      <c r="I16" s="5" t="str">
        <f>IF(I$5="",".",MID(IF($C16&gt;0,_xlfn.BASE($C16,2,16),_xlfn.BASE($C16+2^16,2,16)),ABS(I$5-16),1))</f>
        <v>0</v>
      </c>
      <c r="J16" s="5" t="str">
        <f>IF(J$5="",".",MID(IF($C16&gt;0,_xlfn.BASE($C16,2,16),_xlfn.BASE($C16+2^16,2,16)),ABS(J$5-16),1))</f>
        <v>0</v>
      </c>
      <c r="K16" s="5" t="str">
        <f>IF(K$5="",".",MID(IF($C16&gt;0,_xlfn.BASE($C16,2,16),_xlfn.BASE($C16+2^16,2,16)),ABS(K$5-16),1))</f>
        <v>.</v>
      </c>
      <c r="L16" s="5" t="str">
        <f>IF(L$5="",".",MID(IF($C16&gt;0,_xlfn.BASE($C16,2,16),_xlfn.BASE($C16+2^16,2,16)),ABS(L$5-16),1))</f>
        <v>1</v>
      </c>
      <c r="M16" s="5" t="str">
        <f>IF(M$5="",".",MID(IF($C16&gt;0,_xlfn.BASE($C16,2,16),_xlfn.BASE($C16+2^16,2,16)),ABS(M$5-16),1))</f>
        <v>1</v>
      </c>
      <c r="N16" s="5" t="str">
        <f>IF(N$5="",".",MID(IF($C16&gt;0,_xlfn.BASE($C16,2,16),_xlfn.BASE($C16+2^16,2,16)),ABS(N$5-16),1))</f>
        <v>1</v>
      </c>
      <c r="O16" s="5" t="str">
        <f>IF(O$5="",".",MID(IF($C16&gt;0,_xlfn.BASE($C16,2,16),_xlfn.BASE($C16+2^16,2,16)),ABS(O$5-16),1))</f>
        <v>0</v>
      </c>
      <c r="P16" s="5" t="str">
        <f>IF(P$5="",".",MID(IF($C16&gt;0,_xlfn.BASE($C16,2,16),_xlfn.BASE($C16+2^16,2,16)),ABS(P$5-16),1))</f>
        <v>.</v>
      </c>
      <c r="Q16" s="5" t="str">
        <f>IF(Q$5="",".",MID(IF($C16&gt;0,_xlfn.BASE($C16,2,16),_xlfn.BASE($C16+2^16,2,16)),ABS(Q$5-16),1))</f>
        <v>0</v>
      </c>
      <c r="R16" s="5" t="str">
        <f>IF(R$5="",".",MID(IF($C16&gt;0,_xlfn.BASE($C16,2,16),_xlfn.BASE($C16+2^16,2,16)),ABS(R$5-16),1))</f>
        <v>1</v>
      </c>
      <c r="S16" s="5" t="str">
        <f>IF(S$5="",".",MID(IF($C16&gt;0,_xlfn.BASE($C16,2,16),_xlfn.BASE($C16+2^16,2,16)),ABS(S$5-16),1))</f>
        <v>0</v>
      </c>
      <c r="T16" s="5" t="str">
        <f>IF(T$5="",".",MID(IF($C16&gt;0,_xlfn.BASE($C16,2,16),_xlfn.BASE($C16+2^16,2,16)),ABS(T$5-16),1))</f>
        <v>1</v>
      </c>
      <c r="U16" s="5" t="str">
        <f>IF(U$5="",".",MID(IF($C16&gt;0,_xlfn.BASE($C16,2,16),_xlfn.BASE($C16+2^16,2,16)),ABS(U$5-16),1))</f>
        <v>.</v>
      </c>
      <c r="V16" s="5" t="str">
        <f>IF(V$5="",".",MID(IF($C16&gt;0,_xlfn.BASE($C16,2,16),_xlfn.BASE($C16+2^16,2,16)),ABS(V$5-16),1))</f>
        <v>0</v>
      </c>
      <c r="W16" s="5" t="str">
        <f>IF(W$5="",".",MID(IF($C16&gt;0,_xlfn.BASE($C16,2,16),_xlfn.BASE($C16+2^16,2,16)),ABS(W$5-16),1))</f>
        <v>0</v>
      </c>
      <c r="X16" s="5" t="str">
        <f>IF(X$5="",".",MID(IF($C16&gt;0,_xlfn.BASE($C16,2,16),_xlfn.BASE($C16+2^16,2,16)),ABS(X$5-16),1))</f>
        <v>1</v>
      </c>
      <c r="Y16" s="5" t="str">
        <f>IF(Y$5="",".",MID(IF($C16&gt;0,_xlfn.BASE($C16,2,16),_xlfn.BASE($C16+2^16,2,16)),ABS(Y$5-16),1))</f>
        <v>0</v>
      </c>
      <c r="AK16" s="14"/>
      <c r="AL16" s="14"/>
    </row>
    <row r="17" spans="1:38" ht="15.5" x14ac:dyDescent="0.35">
      <c r="A17" s="3" t="s">
        <v>22</v>
      </c>
      <c r="B17" s="4" t="s">
        <v>23</v>
      </c>
      <c r="C17" s="2">
        <f>-C11</f>
        <v>-2886</v>
      </c>
      <c r="E17" s="3" t="s">
        <v>39</v>
      </c>
      <c r="F17" s="8" t="s">
        <v>40</v>
      </c>
      <c r="G17" s="5" t="str">
        <f>IF(G$5="",".",MID(IF($C17&gt;0,_xlfn.BASE($C17,2,16),_xlfn.BASE($C17+2^16,2,16)),ABS(G$5-16),1))</f>
        <v>1</v>
      </c>
      <c r="H17" s="5" t="str">
        <f>IF(H$5="",".",MID(IF($C17&gt;0,_xlfn.BASE($C17,2,16),_xlfn.BASE($C17+2^16,2,16)),ABS(H$5-16),1))</f>
        <v>1</v>
      </c>
      <c r="I17" s="5" t="str">
        <f>IF(I$5="",".",MID(IF($C17&gt;0,_xlfn.BASE($C17,2,16),_xlfn.BASE($C17+2^16,2,16)),ABS(I$5-16),1))</f>
        <v>1</v>
      </c>
      <c r="J17" s="5" t="str">
        <f>IF(J$5="",".",MID(IF($C17&gt;0,_xlfn.BASE($C17,2,16),_xlfn.BASE($C17+2^16,2,16)),ABS(J$5-16),1))</f>
        <v>1</v>
      </c>
      <c r="K17" s="5" t="str">
        <f>IF(K$5="",".",MID(IF($C17&gt;0,_xlfn.BASE($C17,2,16),_xlfn.BASE($C17+2^16,2,16)),ABS(K$5-16),1))</f>
        <v>.</v>
      </c>
      <c r="L17" s="5" t="str">
        <f>IF(L$5="",".",MID(IF($C17&gt;0,_xlfn.BASE($C17,2,16),_xlfn.BASE($C17+2^16,2,16)),ABS(L$5-16),1))</f>
        <v>0</v>
      </c>
      <c r="M17" s="5" t="str">
        <f>IF(M$5="",".",MID(IF($C17&gt;0,_xlfn.BASE($C17,2,16),_xlfn.BASE($C17+2^16,2,16)),ABS(M$5-16),1))</f>
        <v>1</v>
      </c>
      <c r="N17" s="5" t="str">
        <f>IF(N$5="",".",MID(IF($C17&gt;0,_xlfn.BASE($C17,2,16),_xlfn.BASE($C17+2^16,2,16)),ABS(N$5-16),1))</f>
        <v>0</v>
      </c>
      <c r="O17" s="5" t="str">
        <f>IF(O$5="",".",MID(IF($C17&gt;0,_xlfn.BASE($C17,2,16),_xlfn.BASE($C17+2^16,2,16)),ABS(O$5-16),1))</f>
        <v>0</v>
      </c>
      <c r="P17" s="5" t="str">
        <f>IF(P$5="",".",MID(IF($C17&gt;0,_xlfn.BASE($C17,2,16),_xlfn.BASE($C17+2^16,2,16)),ABS(P$5-16),1))</f>
        <v>.</v>
      </c>
      <c r="Q17" s="5" t="str">
        <f>IF(Q$5="",".",MID(IF($C17&gt;0,_xlfn.BASE($C17,2,16),_xlfn.BASE($C17+2^16,2,16)),ABS(Q$5-16),1))</f>
        <v>1</v>
      </c>
      <c r="R17" s="5" t="str">
        <f>IF(R$5="",".",MID(IF($C17&gt;0,_xlfn.BASE($C17,2,16),_xlfn.BASE($C17+2^16,2,16)),ABS(R$5-16),1))</f>
        <v>0</v>
      </c>
      <c r="S17" s="5" t="str">
        <f>IF(S$5="",".",MID(IF($C17&gt;0,_xlfn.BASE($C17,2,16),_xlfn.BASE($C17+2^16,2,16)),ABS(S$5-16),1))</f>
        <v>1</v>
      </c>
      <c r="T17" s="5" t="str">
        <f>IF(T$5="",".",MID(IF($C17&gt;0,_xlfn.BASE($C17,2,16),_xlfn.BASE($C17+2^16,2,16)),ABS(T$5-16),1))</f>
        <v>1</v>
      </c>
      <c r="U17" s="5" t="str">
        <f>IF(U$5="",".",MID(IF($C17&gt;0,_xlfn.BASE($C17,2,16),_xlfn.BASE($C17+2^16,2,16)),ABS(U$5-16),1))</f>
        <v>.</v>
      </c>
      <c r="V17" s="5" t="str">
        <f>IF(V$5="",".",MID(IF($C17&gt;0,_xlfn.BASE($C17,2,16),_xlfn.BASE($C17+2^16,2,16)),ABS(V$5-16),1))</f>
        <v>1</v>
      </c>
      <c r="W17" s="5" t="str">
        <f>IF(W$5="",".",MID(IF($C17&gt;0,_xlfn.BASE($C17,2,16),_xlfn.BASE($C17+2^16,2,16)),ABS(W$5-16),1))</f>
        <v>0</v>
      </c>
      <c r="X17" s="5" t="str">
        <f>IF(X$5="",".",MID(IF($C17&gt;0,_xlfn.BASE($C17,2,16),_xlfn.BASE($C17+2^16,2,16)),ABS(X$5-16),1))</f>
        <v>1</v>
      </c>
      <c r="Y17" s="5" t="str">
        <f>IF(Y$5="",".",MID(IF($C17&gt;0,_xlfn.BASE($C17,2,16),_xlfn.BASE($C17+2^16,2,16)),ABS(Y$5-16),1))</f>
        <v>0</v>
      </c>
      <c r="AK17" s="14"/>
      <c r="AL17" s="14"/>
    </row>
    <row r="18" spans="1:38" x14ac:dyDescent="0.35">
      <c r="AK18" s="14"/>
      <c r="AL18" s="14"/>
    </row>
    <row r="19" spans="1:38" x14ac:dyDescent="0.35">
      <c r="F19" s="7">
        <f t="shared" ref="F19:W19" si="0">IF(G20&lt;&gt;".",IF(G20+G21&lt;&gt;0,IF(G20+G21+G19=3,1,MOD(G20+G21+G19-1,2)),0),G19)</f>
        <v>0</v>
      </c>
      <c r="G19" s="7">
        <f>IF(H20&lt;&gt;".",IF(H20+H21&lt;&gt;0,IF(H20+H21+H19=3,1,MOD(H20+H21+H19-1,2)),0),H19)</f>
        <v>0</v>
      </c>
      <c r="H19" s="7">
        <f t="shared" si="0"/>
        <v>0</v>
      </c>
      <c r="I19" s="7">
        <f t="shared" si="0"/>
        <v>0</v>
      </c>
      <c r="J19" s="7">
        <f t="shared" si="0"/>
        <v>0</v>
      </c>
      <c r="K19" s="7">
        <f t="shared" si="0"/>
        <v>0</v>
      </c>
      <c r="L19" s="7">
        <f t="shared" si="0"/>
        <v>1</v>
      </c>
      <c r="M19" s="7">
        <f t="shared" si="0"/>
        <v>1</v>
      </c>
      <c r="N19" s="7">
        <f t="shared" si="0"/>
        <v>1</v>
      </c>
      <c r="O19" s="7">
        <f t="shared" si="0"/>
        <v>1</v>
      </c>
      <c r="P19" s="7">
        <f t="shared" si="0"/>
        <v>1</v>
      </c>
      <c r="Q19" s="7">
        <f t="shared" si="0"/>
        <v>1</v>
      </c>
      <c r="R19" s="7">
        <f t="shared" si="0"/>
        <v>1</v>
      </c>
      <c r="S19" s="7">
        <f t="shared" si="0"/>
        <v>1</v>
      </c>
      <c r="T19" s="7">
        <f t="shared" si="0"/>
        <v>1</v>
      </c>
      <c r="U19" s="7">
        <f t="shared" si="0"/>
        <v>1</v>
      </c>
      <c r="V19" s="7">
        <f t="shared" si="0"/>
        <v>0</v>
      </c>
      <c r="W19" s="7">
        <f t="shared" si="0"/>
        <v>0</v>
      </c>
      <c r="X19" s="7">
        <f>IF(Y20&lt;&gt;".",IF(Y20+Y21&lt;&gt;0,IF(Y20+Y21+Y19=3,1,MOD(Y20+Y21+Y19-1,2)),0),Y19)</f>
        <v>0</v>
      </c>
      <c r="Y19" s="6"/>
      <c r="AK19" s="14"/>
      <c r="AL19" s="14"/>
    </row>
    <row r="20" spans="1:38" ht="16.5" x14ac:dyDescent="0.45">
      <c r="E20" s="11" t="s">
        <v>42</v>
      </c>
      <c r="G20" s="6" t="str">
        <f>IF(G$5="",".",MID(IF($C6&gt;0,_xlfn.BASE($C6,2,16),_xlfn.BASE($C6+2^16,2,16)),ABS(G$5-16),1))</f>
        <v>0</v>
      </c>
      <c r="H20" s="6" t="str">
        <f>IF(H$5="",".",MID(IF($C6&gt;0,_xlfn.BASE($C6,2,16),_xlfn.BASE($C6+2^16,2,16)),ABS(H$5-16),1))</f>
        <v>0</v>
      </c>
      <c r="I20" s="6" t="str">
        <f>IF(I$5="",".",MID(IF($C6&gt;0,_xlfn.BASE($C6,2,16),_xlfn.BASE($C6+2^16,2,16)),ABS(I$5-16),1))</f>
        <v>0</v>
      </c>
      <c r="J20" s="6" t="str">
        <f>IF(J$5="",".",MID(IF($C6&gt;0,_xlfn.BASE($C6,2,16),_xlfn.BASE($C6+2^16,2,16)),ABS(J$5-16),1))</f>
        <v>0</v>
      </c>
      <c r="K20" s="6" t="str">
        <f>IF(K$5="",".",MID(IF($C6&gt;0,_xlfn.BASE($C6,2,16),_xlfn.BASE($C6+2^16,2,16)),ABS(K$5-16),1))</f>
        <v>.</v>
      </c>
      <c r="L20" s="6" t="str">
        <f>IF(L$5="",".",MID(IF($C6&gt;0,_xlfn.BASE($C6,2,16),_xlfn.BASE($C6+2^16,2,16)),ABS(L$5-16),1))</f>
        <v>0</v>
      </c>
      <c r="M20" s="6" t="str">
        <f>IF(M$5="",".",MID(IF($C6&gt;0,_xlfn.BASE($C6,2,16),_xlfn.BASE($C6+2^16,2,16)),ABS(M$5-16),1))</f>
        <v>1</v>
      </c>
      <c r="N20" s="6" t="str">
        <f>IF(N$5="",".",MID(IF($C6&gt;0,_xlfn.BASE($C6,2,16),_xlfn.BASE($C6+2^16,2,16)),ABS(N$5-16),1))</f>
        <v>0</v>
      </c>
      <c r="O20" s="6" t="str">
        <f>IF(O$5="",".",MID(IF($C6&gt;0,_xlfn.BASE($C6,2,16),_xlfn.BASE($C6+2^16,2,16)),ABS(O$5-16),1))</f>
        <v>1</v>
      </c>
      <c r="P20" s="6" t="str">
        <f>IF(P$5="",".",MID(IF($C6&gt;0,_xlfn.BASE($C6,2,16),_xlfn.BASE($C6+2^16,2,16)),ABS(P$5-16),1))</f>
        <v>.</v>
      </c>
      <c r="Q20" s="6" t="str">
        <f>IF(Q$5="",".",MID(IF($C6&gt;0,_xlfn.BASE($C6,2,16),_xlfn.BASE($C6+2^16,2,16)),ABS(Q$5-16),1))</f>
        <v>1</v>
      </c>
      <c r="R20" s="6" t="str">
        <f>IF(R$5="",".",MID(IF($C6&gt;0,_xlfn.BASE($C6,2,16),_xlfn.BASE($C6+2^16,2,16)),ABS(R$5-16),1))</f>
        <v>1</v>
      </c>
      <c r="S20" s="6" t="str">
        <f>IF(S$5="",".",MID(IF($C6&gt;0,_xlfn.BASE($C6,2,16),_xlfn.BASE($C6+2^16,2,16)),ABS(S$5-16),1))</f>
        <v>0</v>
      </c>
      <c r="T20" s="6" t="str">
        <f>IF(T$5="",".",MID(IF($C6&gt;0,_xlfn.BASE($C6,2,16),_xlfn.BASE($C6+2^16,2,16)),ABS(T$5-16),1))</f>
        <v>0</v>
      </c>
      <c r="U20" s="6" t="str">
        <f>IF(U$5="",".",MID(IF($C6&gt;0,_xlfn.BASE($C6,2,16),_xlfn.BASE($C6+2^16,2,16)),ABS(U$5-16),1))</f>
        <v>.</v>
      </c>
      <c r="V20" s="6" t="str">
        <f>IF(V$5="",".",MID(IF($C6&gt;0,_xlfn.BASE($C6,2,16),_xlfn.BASE($C6+2^16,2,16)),ABS(V$5-16),1))</f>
        <v>1</v>
      </c>
      <c r="W20" s="6" t="str">
        <f>IF(W$5="",".",MID(IF($C6&gt;0,_xlfn.BASE($C6,2,16),_xlfn.BASE($C6+2^16,2,16)),ABS(W$5-16),1))</f>
        <v>0</v>
      </c>
      <c r="X20" s="6" t="str">
        <f>IF(X$5="",".",MID(IF($C6&gt;0,_xlfn.BASE($C6,2,16),_xlfn.BASE($C6+2^16,2,16)),ABS(X$5-16),1))</f>
        <v>1</v>
      </c>
      <c r="Y20" s="6" t="str">
        <f>IF(Y$5="",".",MID(IF($C6&gt;0,_xlfn.BASE($C6,2,16),_xlfn.BASE($C6+2^16,2,16)),ABS(Y$5-16),1))</f>
        <v>0</v>
      </c>
      <c r="Z20" s="13" t="s">
        <v>46</v>
      </c>
      <c r="AB20" t="s">
        <v>48</v>
      </c>
      <c r="AE20" t="s">
        <v>60</v>
      </c>
      <c r="AF20">
        <f>C6</f>
        <v>1482</v>
      </c>
      <c r="AK20" s="14"/>
      <c r="AL20" s="14"/>
    </row>
    <row r="21" spans="1:38" ht="16.5" x14ac:dyDescent="0.45">
      <c r="D21" s="9" t="s">
        <v>44</v>
      </c>
      <c r="E21" t="s">
        <v>43</v>
      </c>
      <c r="G21" s="6" t="str">
        <f>IF(G$5="",".",MID(IF($C7&gt;0,_xlfn.BASE($C7,2,16),_xlfn.BASE($C7+2^16,2,16)),ABS(G$5-16),1))</f>
        <v>0</v>
      </c>
      <c r="H21" s="6" t="str">
        <f>IF(H$5="",".",MID(IF($C7&gt;0,_xlfn.BASE($C7,2,16),_xlfn.BASE($C7+2^16,2,16)),ABS(H$5-16),1))</f>
        <v>1</v>
      </c>
      <c r="I21" s="6" t="str">
        <f>IF(I$5="",".",MID(IF($C7&gt;0,_xlfn.BASE($C7,2,16),_xlfn.BASE($C7+2^16,2,16)),ABS(I$5-16),1))</f>
        <v>1</v>
      </c>
      <c r="J21" s="6" t="str">
        <f>IF(J$5="",".",MID(IF($C7&gt;0,_xlfn.BASE($C7,2,16),_xlfn.BASE($C7+2^16,2,16)),ABS(J$5-16),1))</f>
        <v>1</v>
      </c>
      <c r="K21" s="6" t="str">
        <f>IF(K$5="",".",MID(IF($C7&gt;0,_xlfn.BASE($C7,2,16),_xlfn.BASE($C7+2^16,2,16)),ABS(K$5-16),1))</f>
        <v>.</v>
      </c>
      <c r="L21" s="6" t="str">
        <f>IF(L$5="",".",MID(IF($C7&gt;0,_xlfn.BASE($C7,2,16),_xlfn.BASE($C7+2^16,2,16)),ABS(L$5-16),1))</f>
        <v>0</v>
      </c>
      <c r="M21" s="6" t="str">
        <f>IF(M$5="",".",MID(IF($C7&gt;0,_xlfn.BASE($C7,2,16),_xlfn.BASE($C7+2^16,2,16)),ABS(M$5-16),1))</f>
        <v>1</v>
      </c>
      <c r="N21" s="6" t="str">
        <f>IF(N$5="",".",MID(IF($C7&gt;0,_xlfn.BASE($C7,2,16),_xlfn.BASE($C7+2^16,2,16)),ABS(N$5-16),1))</f>
        <v>1</v>
      </c>
      <c r="O21" s="6" t="str">
        <f>IF(O$5="",".",MID(IF($C7&gt;0,_xlfn.BASE($C7,2,16),_xlfn.BASE($C7+2^16,2,16)),ABS(O$5-16),1))</f>
        <v>1</v>
      </c>
      <c r="P21" s="6" t="str">
        <f>IF(P$5="",".",MID(IF($C7&gt;0,_xlfn.BASE($C7,2,16),_xlfn.BASE($C7+2^16,2,16)),ABS(P$5-16),1))</f>
        <v>.</v>
      </c>
      <c r="Q21" s="6" t="str">
        <f>IF(Q$5="",".",MID(IF($C7&gt;0,_xlfn.BASE($C7,2,16),_xlfn.BASE($C7+2^16,2,16)),ABS(Q$5-16),1))</f>
        <v>0</v>
      </c>
      <c r="R21" s="6" t="str">
        <f>IF(R$5="",".",MID(IF($C7&gt;0,_xlfn.BASE($C7,2,16),_xlfn.BASE($C7+2^16,2,16)),ABS(R$5-16),1))</f>
        <v>1</v>
      </c>
      <c r="S21" s="6" t="str">
        <f>IF(S$5="",".",MID(IF($C7&gt;0,_xlfn.BASE($C7,2,16),_xlfn.BASE($C7+2^16,2,16)),ABS(S$5-16),1))</f>
        <v>1</v>
      </c>
      <c r="T21" s="6" t="str">
        <f>IF(T$5="",".",MID(IF($C7&gt;0,_xlfn.BASE($C7,2,16),_xlfn.BASE($C7+2^16,2,16)),ABS(T$5-16),1))</f>
        <v>1</v>
      </c>
      <c r="U21" s="6" t="str">
        <f>IF(U$5="",".",MID(IF($C7&gt;0,_xlfn.BASE($C7,2,16),_xlfn.BASE($C7+2^16,2,16)),ABS(U$5-16),1))</f>
        <v>.</v>
      </c>
      <c r="V21" s="6" t="str">
        <f>IF(V$5="",".",MID(IF($C7&gt;0,_xlfn.BASE($C7,2,16),_xlfn.BASE($C7+2^16,2,16)),ABS(V$5-16),1))</f>
        <v>1</v>
      </c>
      <c r="W21" s="6" t="str">
        <f>IF(W$5="",".",MID(IF($C7&gt;0,_xlfn.BASE($C7,2,16),_xlfn.BASE($C7+2^16,2,16)),ABS(W$5-16),1))</f>
        <v>0</v>
      </c>
      <c r="X21" s="6" t="str">
        <f>IF(X$5="",".",MID(IF($C7&gt;0,_xlfn.BASE($C7,2,16),_xlfn.BASE($C7+2^16,2,16)),ABS(X$5-16),1))</f>
        <v>0</v>
      </c>
      <c r="Y21" s="6" t="str">
        <f>IF(Y$5="",".",MID(IF($C7&gt;0,_xlfn.BASE($C7,2,16),_xlfn.BASE($C7+2^16,2,16)),ABS(Y$5-16),1))</f>
        <v>0</v>
      </c>
      <c r="Z21" s="13" t="s">
        <v>46</v>
      </c>
      <c r="AD21" s="12" t="s">
        <v>44</v>
      </c>
      <c r="AE21" s="14" t="s">
        <v>61</v>
      </c>
      <c r="AF21" s="14">
        <f>C7</f>
        <v>30584</v>
      </c>
      <c r="AI21" t="s">
        <v>48</v>
      </c>
    </row>
    <row r="22" spans="1:38" x14ac:dyDescent="0.35">
      <c r="E22" s="16" t="s">
        <v>50</v>
      </c>
      <c r="F22" s="16" t="s">
        <v>50</v>
      </c>
      <c r="G22" s="16" t="s">
        <v>50</v>
      </c>
      <c r="H22" s="16" t="s">
        <v>50</v>
      </c>
      <c r="I22" s="16" t="s">
        <v>50</v>
      </c>
      <c r="J22" s="16" t="s">
        <v>50</v>
      </c>
      <c r="K22" s="16" t="s">
        <v>50</v>
      </c>
      <c r="L22" s="16" t="s">
        <v>50</v>
      </c>
      <c r="M22" s="16" t="s">
        <v>50</v>
      </c>
      <c r="N22" s="16" t="s">
        <v>50</v>
      </c>
      <c r="O22" s="16" t="s">
        <v>50</v>
      </c>
      <c r="P22" s="16" t="s">
        <v>50</v>
      </c>
      <c r="Q22" s="16" t="s">
        <v>50</v>
      </c>
      <c r="R22" s="16" t="s">
        <v>50</v>
      </c>
      <c r="S22" s="16" t="s">
        <v>50</v>
      </c>
      <c r="T22" s="16" t="s">
        <v>50</v>
      </c>
      <c r="U22" s="16" t="s">
        <v>50</v>
      </c>
      <c r="V22" s="16" t="s">
        <v>50</v>
      </c>
      <c r="W22" s="16" t="s">
        <v>50</v>
      </c>
      <c r="X22" s="16" t="s">
        <v>50</v>
      </c>
      <c r="Y22" s="16" t="s">
        <v>50</v>
      </c>
      <c r="AE22" s="17" t="s">
        <v>51</v>
      </c>
      <c r="AF22" s="17" t="s">
        <v>52</v>
      </c>
    </row>
    <row r="23" spans="1:38" ht="16.5" x14ac:dyDescent="0.45">
      <c r="G23" s="6">
        <f>IF(G21&lt;&gt;".",MOD(G19+G20+G21,2),".")</f>
        <v>0</v>
      </c>
      <c r="H23" s="6">
        <f t="shared" ref="H23:Y23" si="1">IF(H21&lt;&gt;".",MOD(H19+H20+H21,2),".")</f>
        <v>1</v>
      </c>
      <c r="I23" s="6">
        <f t="shared" si="1"/>
        <v>1</v>
      </c>
      <c r="J23" s="6">
        <f t="shared" si="1"/>
        <v>1</v>
      </c>
      <c r="K23" s="6" t="str">
        <f t="shared" si="1"/>
        <v>.</v>
      </c>
      <c r="L23" s="6">
        <f t="shared" si="1"/>
        <v>1</v>
      </c>
      <c r="M23" s="6">
        <f t="shared" si="1"/>
        <v>1</v>
      </c>
      <c r="N23" s="6">
        <f t="shared" si="1"/>
        <v>0</v>
      </c>
      <c r="O23" s="6">
        <f t="shared" si="1"/>
        <v>1</v>
      </c>
      <c r="P23" s="6" t="str">
        <f t="shared" si="1"/>
        <v>.</v>
      </c>
      <c r="Q23" s="6">
        <f t="shared" si="1"/>
        <v>0</v>
      </c>
      <c r="R23" s="6">
        <f t="shared" si="1"/>
        <v>1</v>
      </c>
      <c r="S23" s="6">
        <f t="shared" si="1"/>
        <v>0</v>
      </c>
      <c r="T23" s="6">
        <f t="shared" si="1"/>
        <v>0</v>
      </c>
      <c r="U23" s="6" t="str">
        <f t="shared" si="1"/>
        <v>.</v>
      </c>
      <c r="V23" s="6">
        <f t="shared" si="1"/>
        <v>0</v>
      </c>
      <c r="W23" s="6">
        <f t="shared" si="1"/>
        <v>0</v>
      </c>
      <c r="X23" s="6">
        <f t="shared" si="1"/>
        <v>1</v>
      </c>
      <c r="Y23" s="6">
        <f t="shared" si="1"/>
        <v>0</v>
      </c>
      <c r="Z23" s="13" t="s">
        <v>46</v>
      </c>
      <c r="AA23" t="s">
        <v>41</v>
      </c>
      <c r="AB23">
        <f>IF(AND(_xlfn.DECIMAL(G23&amp;H23&amp;I23&amp;J23&amp;L23&amp;M23&amp;N23&amp;O23&amp;Q23&amp;R23&amp;S23&amp;T23&amp;V23&amp;W23&amp;X23&amp;Y23,2)&gt;=-2^15,_xlfn.DECIMAL(G23&amp;H23&amp;I23&amp;J23&amp;L23&amp;M23&amp;N23&amp;O23&amp;Q23&amp;R23&amp;S23&amp;T23&amp;V23&amp;W23&amp;X23&amp;Y23,2)&lt;=2^15-1),_xlfn.DECIMAL(G23&amp;H23&amp;I23&amp;J23&amp;L23&amp;M23&amp;N23&amp;O23&amp;Q23&amp;R23&amp;S23&amp;T23&amp;V23&amp;W23&amp;X23&amp;Y23,2),_xlfn.DECIMAL(G23&amp;H23&amp;I23&amp;J23&amp;L23&amp;M23&amp;N23&amp;O23&amp;Q23&amp;R23&amp;S23&amp;T23&amp;V23&amp;W23&amp;X23&amp;Y23,2)-2^16)</f>
        <v>32066</v>
      </c>
      <c r="AC23" s="13" t="s">
        <v>47</v>
      </c>
      <c r="AF23">
        <f>AF20+AF21</f>
        <v>32066</v>
      </c>
      <c r="AG23" s="13" t="s">
        <v>47</v>
      </c>
      <c r="AI23" t="str">
        <f>IF(AB23=AF23, "Результат корректный", "Результат не совпал")</f>
        <v>Результат корректный</v>
      </c>
      <c r="AJ23" t="str">
        <f>IF(AND(AF23&lt;=2^15-1,AF23&gt;=-2^15),"","ПЕРЕПОЛНЕНИЕ!!")</f>
        <v/>
      </c>
    </row>
    <row r="24" spans="1:38" x14ac:dyDescent="0.35">
      <c r="G24" t="s">
        <v>53</v>
      </c>
      <c r="H24" s="18">
        <f>F19</f>
        <v>0</v>
      </c>
      <c r="J24" t="s">
        <v>54</v>
      </c>
      <c r="K24" s="18">
        <f>IF(MOD(SUM(V23:Y23),2)=0,1,0)</f>
        <v>0</v>
      </c>
      <c r="M24" t="s">
        <v>55</v>
      </c>
      <c r="N24" s="18">
        <f>U19</f>
        <v>1</v>
      </c>
      <c r="P24" t="s">
        <v>56</v>
      </c>
      <c r="Q24" s="18">
        <f>IF(AB23=0,1,0)</f>
        <v>0</v>
      </c>
      <c r="S24" t="s">
        <v>57</v>
      </c>
      <c r="T24" s="18">
        <f>G23</f>
        <v>0</v>
      </c>
      <c r="V24" t="s">
        <v>58</v>
      </c>
      <c r="W24" s="18">
        <f>IF(OR(AND(G20+G21=0,MOD(G19+G20+G21,2)=1),AND(G20+G21=2,MOD(G19+G20+G21,2)=0)),1,0)</f>
        <v>0</v>
      </c>
    </row>
    <row r="25" spans="1:38" x14ac:dyDescent="0.35">
      <c r="AA25" t="s">
        <v>48</v>
      </c>
    </row>
    <row r="26" spans="1:38" x14ac:dyDescent="0.35">
      <c r="AC26" t="s">
        <v>48</v>
      </c>
    </row>
    <row r="27" spans="1:38" x14ac:dyDescent="0.35">
      <c r="F27" s="7">
        <f>IF(G28&lt;&gt;".",IF(G28+G29&lt;&gt;0,IF(G28+G29+G27=3,1,MOD(G28+G29+G27-1,2)),0),G27)</f>
        <v>0</v>
      </c>
      <c r="G27" s="7">
        <f>IF(H28&lt;&gt;".",IF(H28+H29&lt;&gt;0,IF(H28+H29+H27=3,1,MOD(H28+H29+H27-1,2)),0),H27)</f>
        <v>1</v>
      </c>
      <c r="H27" s="7">
        <f t="shared" ref="H27:W27" si="2">IF(I28&lt;&gt;".",IF(I28+I29&lt;&gt;0,IF(I28+I29+I27=3,1,MOD(I28+I29+I27-1,2)),0),I27)</f>
        <v>1</v>
      </c>
      <c r="I27" s="7">
        <f t="shared" si="2"/>
        <v>1</v>
      </c>
      <c r="J27" s="7">
        <f t="shared" si="2"/>
        <v>1</v>
      </c>
      <c r="K27" s="7">
        <f t="shared" si="2"/>
        <v>1</v>
      </c>
      <c r="L27" s="7">
        <f t="shared" si="2"/>
        <v>1</v>
      </c>
      <c r="M27" s="7">
        <f t="shared" si="2"/>
        <v>1</v>
      </c>
      <c r="N27" s="7">
        <f t="shared" si="2"/>
        <v>1</v>
      </c>
      <c r="O27" s="7">
        <f t="shared" si="2"/>
        <v>0</v>
      </c>
      <c r="P27" s="7">
        <f t="shared" si="2"/>
        <v>0</v>
      </c>
      <c r="Q27" s="7">
        <f t="shared" si="2"/>
        <v>1</v>
      </c>
      <c r="R27" s="7">
        <f t="shared" si="2"/>
        <v>0</v>
      </c>
      <c r="S27" s="7">
        <f>IF(T28&lt;&gt;".",IF(T28+T29&lt;&gt;0,IF(T28+T29+T27=3,1,MOD(T28+T29+T27-1,2)),0),T27)</f>
        <v>0</v>
      </c>
      <c r="T27" s="7">
        <f>IF(U28&lt;&gt;".",IF(U28+U29&lt;&gt;0,IF(U28+U29+U27=3,1,MOD(U28+U29+U27-1,2)),0),U27)</f>
        <v>0</v>
      </c>
      <c r="U27" s="7">
        <f t="shared" si="2"/>
        <v>0</v>
      </c>
      <c r="V27" s="7">
        <f t="shared" si="2"/>
        <v>0</v>
      </c>
      <c r="W27" s="7">
        <f t="shared" si="2"/>
        <v>0</v>
      </c>
      <c r="X27" s="7">
        <f>IF(Y28&lt;&gt;".",IF(Y28+Y29&lt;&gt;0,IF(Y28+Y29+Y27=3,1,MOD(Y28+Y29+Y27-1,2)),0),Y27)</f>
        <v>0</v>
      </c>
      <c r="Y27" s="6"/>
    </row>
    <row r="28" spans="1:38" ht="16.5" x14ac:dyDescent="0.45">
      <c r="E28" s="11" t="s">
        <v>43</v>
      </c>
      <c r="G28" s="6" t="str">
        <f>IF(G$5="",".",MID(IF($C7&gt;0,_xlfn.BASE($C7,2,16),_xlfn.BASE($C7+2^16,2,16)),ABS(G$5-16),1))</f>
        <v>0</v>
      </c>
      <c r="H28" s="6" t="str">
        <f t="shared" ref="H28:Y29" si="3">IF(H$5="",".",MID(IF($C7&gt;0,_xlfn.BASE($C7,2,16),_xlfn.BASE($C7+2^16,2,16)),ABS(H$5-16),1))</f>
        <v>1</v>
      </c>
      <c r="I28" s="6" t="str">
        <f t="shared" si="3"/>
        <v>1</v>
      </c>
      <c r="J28" s="6" t="str">
        <f t="shared" si="3"/>
        <v>1</v>
      </c>
      <c r="K28" s="6" t="str">
        <f t="shared" si="3"/>
        <v>.</v>
      </c>
      <c r="L28" s="6" t="str">
        <f t="shared" si="3"/>
        <v>0</v>
      </c>
      <c r="M28" s="6" t="str">
        <f t="shared" si="3"/>
        <v>1</v>
      </c>
      <c r="N28" s="6" t="str">
        <f t="shared" si="3"/>
        <v>1</v>
      </c>
      <c r="O28" s="6" t="str">
        <f t="shared" si="3"/>
        <v>1</v>
      </c>
      <c r="P28" s="6" t="str">
        <f t="shared" si="3"/>
        <v>.</v>
      </c>
      <c r="Q28" s="6" t="str">
        <f t="shared" si="3"/>
        <v>0</v>
      </c>
      <c r="R28" s="6" t="str">
        <f t="shared" si="3"/>
        <v>1</v>
      </c>
      <c r="S28" s="6" t="str">
        <f t="shared" si="3"/>
        <v>1</v>
      </c>
      <c r="T28" s="6" t="str">
        <f t="shared" si="3"/>
        <v>1</v>
      </c>
      <c r="U28" s="6" t="str">
        <f t="shared" si="3"/>
        <v>.</v>
      </c>
      <c r="V28" s="6" t="str">
        <f t="shared" si="3"/>
        <v>1</v>
      </c>
      <c r="W28" s="6" t="str">
        <f t="shared" si="3"/>
        <v>0</v>
      </c>
      <c r="X28" s="6" t="str">
        <f t="shared" si="3"/>
        <v>0</v>
      </c>
      <c r="Y28" s="6" t="str">
        <f t="shared" si="3"/>
        <v>0</v>
      </c>
      <c r="Z28" s="13" t="s">
        <v>46</v>
      </c>
      <c r="AB28" t="s">
        <v>48</v>
      </c>
      <c r="AE28" t="s">
        <v>61</v>
      </c>
      <c r="AF28">
        <f>C7</f>
        <v>30584</v>
      </c>
    </row>
    <row r="29" spans="1:38" ht="16.5" x14ac:dyDescent="0.45">
      <c r="D29" s="9" t="s">
        <v>44</v>
      </c>
      <c r="E29" t="s">
        <v>49</v>
      </c>
      <c r="G29" s="6" t="str">
        <f>IF(G$5="",".",MID(IF($C8&gt;0,_xlfn.BASE($C8,2,16),_xlfn.BASE($C8+2^16,2,16)),ABS(G$5-16),1))</f>
        <v>0</v>
      </c>
      <c r="H29" s="6" t="str">
        <f t="shared" si="3"/>
        <v>1</v>
      </c>
      <c r="I29" s="6" t="str">
        <f t="shared" si="3"/>
        <v>1</v>
      </c>
      <c r="J29" s="6" t="str">
        <f t="shared" si="3"/>
        <v>1</v>
      </c>
      <c r="K29" s="6" t="str">
        <f t="shared" si="3"/>
        <v>.</v>
      </c>
      <c r="L29" s="6" t="str">
        <f t="shared" si="3"/>
        <v>1</v>
      </c>
      <c r="M29" s="6" t="str">
        <f t="shared" si="3"/>
        <v>1</v>
      </c>
      <c r="N29" s="6" t="str">
        <f t="shared" si="3"/>
        <v>0</v>
      </c>
      <c r="O29" s="6" t="str">
        <f t="shared" si="3"/>
        <v>1</v>
      </c>
      <c r="P29" s="6" t="str">
        <f t="shared" si="3"/>
        <v>.</v>
      </c>
      <c r="Q29" s="6" t="str">
        <f t="shared" si="3"/>
        <v>0</v>
      </c>
      <c r="R29" s="6" t="str">
        <f t="shared" si="3"/>
        <v>1</v>
      </c>
      <c r="S29" s="6" t="str">
        <f t="shared" si="3"/>
        <v>0</v>
      </c>
      <c r="T29" s="6" t="str">
        <f t="shared" si="3"/>
        <v>0</v>
      </c>
      <c r="U29" s="6" t="str">
        <f t="shared" si="3"/>
        <v>.</v>
      </c>
      <c r="V29" s="6" t="str">
        <f t="shared" si="3"/>
        <v>0</v>
      </c>
      <c r="W29" s="6" t="str">
        <f t="shared" si="3"/>
        <v>0</v>
      </c>
      <c r="X29" s="6" t="str">
        <f t="shared" si="3"/>
        <v>1</v>
      </c>
      <c r="Y29" s="6" t="str">
        <f t="shared" si="3"/>
        <v>0</v>
      </c>
      <c r="Z29" s="13" t="s">
        <v>46</v>
      </c>
      <c r="AD29" s="15" t="s">
        <v>44</v>
      </c>
      <c r="AE29" s="14" t="s">
        <v>62</v>
      </c>
      <c r="AF29">
        <f>C8</f>
        <v>32066</v>
      </c>
    </row>
    <row r="30" spans="1:38" x14ac:dyDescent="0.35">
      <c r="E30" s="16" t="s">
        <v>50</v>
      </c>
      <c r="F30" s="16" t="s">
        <v>50</v>
      </c>
      <c r="G30" s="16" t="s">
        <v>50</v>
      </c>
      <c r="H30" s="16" t="s">
        <v>50</v>
      </c>
      <c r="I30" s="16" t="s">
        <v>50</v>
      </c>
      <c r="J30" s="16" t="s">
        <v>50</v>
      </c>
      <c r="K30" s="16" t="s">
        <v>50</v>
      </c>
      <c r="L30" s="16" t="s">
        <v>50</v>
      </c>
      <c r="M30" s="16" t="s">
        <v>50</v>
      </c>
      <c r="N30" s="16" t="s">
        <v>50</v>
      </c>
      <c r="O30" s="16" t="s">
        <v>50</v>
      </c>
      <c r="P30" s="16" t="s">
        <v>50</v>
      </c>
      <c r="Q30" s="16" t="s">
        <v>50</v>
      </c>
      <c r="R30" s="16" t="s">
        <v>50</v>
      </c>
      <c r="S30" s="16" t="s">
        <v>50</v>
      </c>
      <c r="T30" s="16" t="s">
        <v>50</v>
      </c>
      <c r="U30" s="16" t="s">
        <v>50</v>
      </c>
      <c r="V30" s="16" t="s">
        <v>50</v>
      </c>
      <c r="W30" s="16" t="s">
        <v>50</v>
      </c>
      <c r="X30" s="16" t="s">
        <v>50</v>
      </c>
      <c r="Y30" s="16" t="s">
        <v>50</v>
      </c>
      <c r="AE30" s="17" t="s">
        <v>51</v>
      </c>
      <c r="AF30" s="17" t="s">
        <v>52</v>
      </c>
    </row>
    <row r="31" spans="1:38" ht="16.5" x14ac:dyDescent="0.45">
      <c r="G31" s="6">
        <f>IF(G29&lt;&gt;".",MOD(G27+G28+G29,2),".")</f>
        <v>1</v>
      </c>
      <c r="H31" s="6">
        <f t="shared" ref="H31:Y31" si="4">IF(H29&lt;&gt;".",MOD(H27+H28+H29,2),".")</f>
        <v>1</v>
      </c>
      <c r="I31" s="6">
        <f t="shared" si="4"/>
        <v>1</v>
      </c>
      <c r="J31" s="6">
        <f t="shared" si="4"/>
        <v>1</v>
      </c>
      <c r="K31" s="6" t="str">
        <f t="shared" si="4"/>
        <v>.</v>
      </c>
      <c r="L31" s="6">
        <f t="shared" si="4"/>
        <v>0</v>
      </c>
      <c r="M31" s="6">
        <f t="shared" si="4"/>
        <v>1</v>
      </c>
      <c r="N31" s="6">
        <f t="shared" si="4"/>
        <v>0</v>
      </c>
      <c r="O31" s="6">
        <f t="shared" si="4"/>
        <v>0</v>
      </c>
      <c r="P31" s="6" t="str">
        <f t="shared" si="4"/>
        <v>.</v>
      </c>
      <c r="Q31" s="6">
        <f t="shared" si="4"/>
        <v>1</v>
      </c>
      <c r="R31" s="6">
        <f t="shared" si="4"/>
        <v>0</v>
      </c>
      <c r="S31" s="6">
        <f t="shared" si="4"/>
        <v>1</v>
      </c>
      <c r="T31" s="6">
        <f t="shared" si="4"/>
        <v>1</v>
      </c>
      <c r="U31" s="6" t="str">
        <f t="shared" si="4"/>
        <v>.</v>
      </c>
      <c r="V31" s="6">
        <f t="shared" si="4"/>
        <v>1</v>
      </c>
      <c r="W31" s="6">
        <f t="shared" si="4"/>
        <v>0</v>
      </c>
      <c r="X31" s="6">
        <f t="shared" si="4"/>
        <v>1</v>
      </c>
      <c r="Y31" s="6">
        <f t="shared" si="4"/>
        <v>0</v>
      </c>
      <c r="Z31" s="13" t="s">
        <v>46</v>
      </c>
      <c r="AA31" t="s">
        <v>41</v>
      </c>
      <c r="AB31">
        <f>IF(AND(_xlfn.DECIMAL(G31&amp;H31&amp;I31&amp;J31&amp;L31&amp;M31&amp;N31&amp;O31&amp;Q31&amp;R31&amp;S31&amp;T31&amp;V31&amp;W31&amp;X31&amp;Y31,2)&gt;=-2^15,_xlfn.DECIMAL(G31&amp;H31&amp;I31&amp;J31&amp;L31&amp;M31&amp;N31&amp;O31&amp;Q31&amp;R31&amp;S31&amp;T31&amp;V31&amp;W31&amp;X31&amp;Y31,2)&lt;=2^15-1),_xlfn.DECIMAL(G31&amp;H31&amp;I31&amp;J31&amp;L31&amp;M31&amp;N31&amp;O31&amp;Q31&amp;R31&amp;S31&amp;T31&amp;V31&amp;W31&amp;X31&amp;Y31,2),_xlfn.DECIMAL(G31&amp;H31&amp;I31&amp;J31&amp;L31&amp;M31&amp;N31&amp;O31&amp;Q31&amp;R31&amp;S31&amp;T31&amp;V31&amp;W31&amp;X31&amp;Y31,2)-2^16)</f>
        <v>-2886</v>
      </c>
      <c r="AC31" s="13" t="s">
        <v>47</v>
      </c>
      <c r="AF31">
        <f>AF28+AF29</f>
        <v>62650</v>
      </c>
      <c r="AG31" s="13" t="s">
        <v>47</v>
      </c>
      <c r="AI31" t="str">
        <f>IF(AB31=AF31, "Результат корректный", "Результат не совпал")</f>
        <v>Результат не совпал</v>
      </c>
      <c r="AJ31" t="str">
        <f>IF(AND(AF31&lt;=2^15-1,AF31&gt;=-2^15),"","ПЕРЕПОЛНЕНИЕ!!")</f>
        <v>ПЕРЕПОЛНЕНИЕ!!</v>
      </c>
    </row>
    <row r="32" spans="1:38" x14ac:dyDescent="0.35">
      <c r="G32" t="s">
        <v>53</v>
      </c>
      <c r="H32" s="18">
        <f>F27</f>
        <v>0</v>
      </c>
      <c r="J32" t="s">
        <v>54</v>
      </c>
      <c r="K32" s="18">
        <f>IF(MOD(SUM(V31:Y31),2)=0,1,0)</f>
        <v>1</v>
      </c>
      <c r="M32" t="s">
        <v>55</v>
      </c>
      <c r="N32" s="18">
        <f>U27</f>
        <v>0</v>
      </c>
      <c r="P32" t="s">
        <v>56</v>
      </c>
      <c r="Q32" s="18">
        <f>IF(AB31=0,1,0)</f>
        <v>0</v>
      </c>
      <c r="S32" t="s">
        <v>57</v>
      </c>
      <c r="T32" s="18">
        <f>G31</f>
        <v>1</v>
      </c>
      <c r="V32" t="s">
        <v>58</v>
      </c>
      <c r="W32" s="18">
        <f>IF(OR(AND(G28+G29=0,MOD(G27+G28+G29,2)=1),AND(G28+G29=2,MOD(G27+G28+G29,2)=0)),1,0)</f>
        <v>1</v>
      </c>
      <c r="AG32" t="s">
        <v>48</v>
      </c>
      <c r="AI32" t="s">
        <v>48</v>
      </c>
    </row>
    <row r="35" spans="4:36" x14ac:dyDescent="0.35">
      <c r="F35" s="7">
        <f>IF(G36&lt;&gt;".",IF(G36+G37&lt;&gt;0,IF(G36+G37+G35=3,1,MOD(G36+G37+G35-1,2)),0),G35)</f>
        <v>1</v>
      </c>
      <c r="G35" s="7">
        <f>IF(H36&lt;&gt;".",IF(H36+H37&lt;&gt;0,IF(H36+H37+H35=3,1,MOD(H36+H37+H35-1,2)),0),H35)</f>
        <v>1</v>
      </c>
      <c r="H35" s="7">
        <f t="shared" ref="H35:R35" si="5">IF(I36&lt;&gt;".",IF(I36+I37&lt;&gt;0,IF(I36+I37+I35=3,1,MOD(I36+I37+I35-1,2)),0),I35)</f>
        <v>1</v>
      </c>
      <c r="I35" s="7">
        <f t="shared" si="5"/>
        <v>1</v>
      </c>
      <c r="J35" s="7">
        <f t="shared" si="5"/>
        <v>1</v>
      </c>
      <c r="K35" s="7">
        <f t="shared" si="5"/>
        <v>1</v>
      </c>
      <c r="L35" s="7">
        <f t="shared" si="5"/>
        <v>1</v>
      </c>
      <c r="M35" s="7">
        <f t="shared" si="5"/>
        <v>1</v>
      </c>
      <c r="N35" s="7">
        <f t="shared" si="5"/>
        <v>0</v>
      </c>
      <c r="O35" s="7">
        <f t="shared" si="5"/>
        <v>0</v>
      </c>
      <c r="P35" s="7">
        <f t="shared" si="5"/>
        <v>0</v>
      </c>
      <c r="Q35" s="7">
        <f t="shared" si="5"/>
        <v>1</v>
      </c>
      <c r="R35" s="7">
        <f t="shared" si="5"/>
        <v>1</v>
      </c>
      <c r="S35" s="7">
        <f>IF(T36&lt;&gt;".",IF(T36+T37&lt;&gt;0,IF(T36+T37+T35=3,1,MOD(T36+T37+T35-1,2)),0),T35)</f>
        <v>1</v>
      </c>
      <c r="T35" s="7">
        <f>IF(U36&lt;&gt;".",IF(U36+U37&lt;&gt;0,IF(U36+U37+U35=3,1,MOD(U36+U37+U35-1,2)),0),U35)</f>
        <v>0</v>
      </c>
      <c r="U35" s="7">
        <f t="shared" ref="U35:W35" si="6">IF(V36&lt;&gt;".",IF(V36+V37&lt;&gt;0,IF(V36+V37+V35=3,1,MOD(V36+V37+V35-1,2)),0),V35)</f>
        <v>0</v>
      </c>
      <c r="V35" s="7">
        <f t="shared" si="6"/>
        <v>0</v>
      </c>
      <c r="W35" s="7">
        <f t="shared" si="6"/>
        <v>0</v>
      </c>
      <c r="X35" s="7">
        <f>IF(Y36&lt;&gt;".",IF(Y36+Y37&lt;&gt;0,IF(Y36+Y37+Y35=3,1,MOD(Y36+Y37+Y35-1,2)),0),Y35)</f>
        <v>0</v>
      </c>
      <c r="Y35" s="6"/>
    </row>
    <row r="36" spans="4:36" ht="16.5" x14ac:dyDescent="0.45">
      <c r="E36" t="s">
        <v>43</v>
      </c>
      <c r="G36" s="6" t="str">
        <f>IF(G$5="",".",MID(IF($C7&gt;0,_xlfn.BASE($C7,2,16),_xlfn.BASE($C7+2^16,2,16)),ABS(G$5-16),1))</f>
        <v>0</v>
      </c>
      <c r="H36" s="6" t="str">
        <f t="shared" ref="H36:Y36" si="7">IF(H$5="",".",MID(IF($C7&gt;0,_xlfn.BASE($C7,2,16),_xlfn.BASE($C7+2^16,2,16)),ABS(H$5-16),1))</f>
        <v>1</v>
      </c>
      <c r="I36" s="6" t="str">
        <f t="shared" si="7"/>
        <v>1</v>
      </c>
      <c r="J36" s="6" t="str">
        <f t="shared" si="7"/>
        <v>1</v>
      </c>
      <c r="K36" s="6" t="str">
        <f t="shared" si="7"/>
        <v>.</v>
      </c>
      <c r="L36" s="6" t="str">
        <f t="shared" si="7"/>
        <v>0</v>
      </c>
      <c r="M36" s="6" t="str">
        <f t="shared" si="7"/>
        <v>1</v>
      </c>
      <c r="N36" s="6" t="str">
        <f t="shared" si="7"/>
        <v>1</v>
      </c>
      <c r="O36" s="6" t="str">
        <f t="shared" si="7"/>
        <v>1</v>
      </c>
      <c r="P36" s="6" t="str">
        <f t="shared" si="7"/>
        <v>.</v>
      </c>
      <c r="Q36" s="6" t="str">
        <f t="shared" si="7"/>
        <v>0</v>
      </c>
      <c r="R36" s="6" t="str">
        <f t="shared" si="7"/>
        <v>1</v>
      </c>
      <c r="S36" s="6" t="str">
        <f t="shared" si="7"/>
        <v>1</v>
      </c>
      <c r="T36" s="6" t="str">
        <f t="shared" si="7"/>
        <v>1</v>
      </c>
      <c r="U36" s="6" t="str">
        <f t="shared" si="7"/>
        <v>.</v>
      </c>
      <c r="V36" s="6" t="str">
        <f t="shared" si="7"/>
        <v>1</v>
      </c>
      <c r="W36" s="6" t="str">
        <f t="shared" si="7"/>
        <v>0</v>
      </c>
      <c r="X36" s="6" t="str">
        <f t="shared" si="7"/>
        <v>0</v>
      </c>
      <c r="Y36" s="6" t="str">
        <f t="shared" si="7"/>
        <v>0</v>
      </c>
      <c r="Z36" s="13" t="s">
        <v>46</v>
      </c>
      <c r="AB36" t="s">
        <v>48</v>
      </c>
      <c r="AE36" t="s">
        <v>61</v>
      </c>
      <c r="AF36">
        <f>C7</f>
        <v>30584</v>
      </c>
    </row>
    <row r="37" spans="4:36" ht="16.5" x14ac:dyDescent="0.45">
      <c r="D37" s="9" t="s">
        <v>44</v>
      </c>
      <c r="E37" t="s">
        <v>63</v>
      </c>
      <c r="G37" s="6" t="str">
        <f>IF(G$5="",".",MID(IF($C12&gt;0,_xlfn.BASE($C12,2,16),_xlfn.BASE($C12+2^16,2,16)),ABS(G$5-16),1))</f>
        <v>1</v>
      </c>
      <c r="H37" s="6" t="str">
        <f t="shared" ref="H37:Y37" si="8">IF(H$5="",".",MID(IF($C12&gt;0,_xlfn.BASE($C12,2,16),_xlfn.BASE($C12+2^16,2,16)),ABS(H$5-16),1))</f>
        <v>1</v>
      </c>
      <c r="I37" s="6" t="str">
        <f t="shared" si="8"/>
        <v>1</v>
      </c>
      <c r="J37" s="6" t="str">
        <f t="shared" si="8"/>
        <v>1</v>
      </c>
      <c r="K37" s="6" t="str">
        <f t="shared" si="8"/>
        <v>.</v>
      </c>
      <c r="L37" s="6" t="str">
        <f t="shared" si="8"/>
        <v>1</v>
      </c>
      <c r="M37" s="6" t="str">
        <f t="shared" si="8"/>
        <v>0</v>
      </c>
      <c r="N37" s="6" t="str">
        <f t="shared" si="8"/>
        <v>1</v>
      </c>
      <c r="O37" s="6" t="str">
        <f t="shared" si="8"/>
        <v>0</v>
      </c>
      <c r="P37" s="6" t="str">
        <f t="shared" si="8"/>
        <v>.</v>
      </c>
      <c r="Q37" s="6" t="str">
        <f t="shared" si="8"/>
        <v>0</v>
      </c>
      <c r="R37" s="6" t="str">
        <f t="shared" si="8"/>
        <v>0</v>
      </c>
      <c r="S37" s="6" t="str">
        <f t="shared" si="8"/>
        <v>1</v>
      </c>
      <c r="T37" s="6" t="str">
        <f t="shared" si="8"/>
        <v>1</v>
      </c>
      <c r="U37" s="6" t="str">
        <f t="shared" si="8"/>
        <v>.</v>
      </c>
      <c r="V37" s="6" t="str">
        <f t="shared" si="8"/>
        <v>0</v>
      </c>
      <c r="W37" s="6" t="str">
        <f t="shared" si="8"/>
        <v>1</v>
      </c>
      <c r="X37" s="6" t="str">
        <f t="shared" si="8"/>
        <v>1</v>
      </c>
      <c r="Y37" s="6" t="str">
        <f t="shared" si="8"/>
        <v>0</v>
      </c>
      <c r="Z37" s="13" t="s">
        <v>46</v>
      </c>
      <c r="AD37" s="15" t="s">
        <v>44</v>
      </c>
      <c r="AE37" s="14" t="s">
        <v>64</v>
      </c>
      <c r="AF37">
        <f>C12</f>
        <v>-1482</v>
      </c>
    </row>
    <row r="38" spans="4:36" x14ac:dyDescent="0.35">
      <c r="F38" s="16" t="s">
        <v>50</v>
      </c>
      <c r="G38" s="16" t="s">
        <v>50</v>
      </c>
      <c r="H38" s="16" t="s">
        <v>50</v>
      </c>
      <c r="I38" s="16" t="s">
        <v>50</v>
      </c>
      <c r="J38" s="16" t="s">
        <v>50</v>
      </c>
      <c r="K38" s="16" t="s">
        <v>50</v>
      </c>
      <c r="L38" s="16" t="s">
        <v>50</v>
      </c>
      <c r="M38" s="16" t="s">
        <v>50</v>
      </c>
      <c r="N38" s="16" t="s">
        <v>50</v>
      </c>
      <c r="O38" s="16" t="s">
        <v>50</v>
      </c>
      <c r="P38" s="16" t="s">
        <v>50</v>
      </c>
      <c r="Q38" s="16" t="s">
        <v>50</v>
      </c>
      <c r="R38" s="16" t="s">
        <v>50</v>
      </c>
      <c r="S38" s="16" t="s">
        <v>50</v>
      </c>
      <c r="T38" s="16" t="s">
        <v>50</v>
      </c>
      <c r="U38" s="16" t="s">
        <v>50</v>
      </c>
      <c r="V38" s="16" t="s">
        <v>50</v>
      </c>
      <c r="W38" s="16" t="s">
        <v>50</v>
      </c>
      <c r="X38" s="16" t="s">
        <v>50</v>
      </c>
      <c r="Y38" s="16" t="s">
        <v>50</v>
      </c>
      <c r="AE38" s="17" t="s">
        <v>51</v>
      </c>
      <c r="AF38" s="17" t="s">
        <v>52</v>
      </c>
    </row>
    <row r="39" spans="4:36" ht="16.5" x14ac:dyDescent="0.45">
      <c r="G39" s="6">
        <f>IF(G37&lt;&gt;".",MOD(G35+G36+G37,2),".")</f>
        <v>0</v>
      </c>
      <c r="H39" s="6">
        <f t="shared" ref="H39:Y39" si="9">IF(H37&lt;&gt;".",MOD(H35+H36+H37,2),".")</f>
        <v>1</v>
      </c>
      <c r="I39" s="6">
        <f t="shared" si="9"/>
        <v>1</v>
      </c>
      <c r="J39" s="6">
        <f t="shared" si="9"/>
        <v>1</v>
      </c>
      <c r="K39" s="6" t="str">
        <f t="shared" si="9"/>
        <v>.</v>
      </c>
      <c r="L39" s="6">
        <f t="shared" si="9"/>
        <v>0</v>
      </c>
      <c r="M39" s="6">
        <f t="shared" si="9"/>
        <v>0</v>
      </c>
      <c r="N39" s="6">
        <f t="shared" si="9"/>
        <v>0</v>
      </c>
      <c r="O39" s="6">
        <f t="shared" si="9"/>
        <v>1</v>
      </c>
      <c r="P39" s="6" t="str">
        <f t="shared" si="9"/>
        <v>.</v>
      </c>
      <c r="Q39" s="6">
        <f t="shared" si="9"/>
        <v>1</v>
      </c>
      <c r="R39" s="6">
        <f t="shared" si="9"/>
        <v>0</v>
      </c>
      <c r="S39" s="6">
        <f t="shared" si="9"/>
        <v>1</v>
      </c>
      <c r="T39" s="6">
        <f t="shared" si="9"/>
        <v>0</v>
      </c>
      <c r="U39" s="6" t="str">
        <f t="shared" si="9"/>
        <v>.</v>
      </c>
      <c r="V39" s="6">
        <f t="shared" si="9"/>
        <v>1</v>
      </c>
      <c r="W39" s="6">
        <f t="shared" si="9"/>
        <v>1</v>
      </c>
      <c r="X39" s="6">
        <f t="shared" si="9"/>
        <v>1</v>
      </c>
      <c r="Y39" s="6">
        <f t="shared" si="9"/>
        <v>0</v>
      </c>
      <c r="Z39" s="13" t="s">
        <v>46</v>
      </c>
      <c r="AA39" t="s">
        <v>41</v>
      </c>
      <c r="AB39">
        <f>IF(AND(_xlfn.DECIMAL(G39&amp;H39&amp;I39&amp;J39&amp;L39&amp;M39&amp;N39&amp;O39&amp;Q39&amp;R39&amp;S39&amp;T39&amp;V39&amp;W39&amp;X39&amp;Y39,2)&gt;=-2^15,_xlfn.DECIMAL(G39&amp;H39&amp;I39&amp;J39&amp;L39&amp;M39&amp;N39&amp;O39&amp;Q39&amp;R39&amp;S39&amp;T39&amp;V39&amp;W39&amp;X39&amp;Y39,2)&lt;=2^15-1),_xlfn.DECIMAL(G39&amp;H39&amp;I39&amp;J39&amp;L39&amp;M39&amp;N39&amp;O39&amp;Q39&amp;R39&amp;S39&amp;T39&amp;V39&amp;W39&amp;X39&amp;Y39,2),_xlfn.DECIMAL(G39&amp;H39&amp;I39&amp;J39&amp;L39&amp;M39&amp;N39&amp;O39&amp;Q39&amp;R39&amp;S39&amp;T39&amp;V39&amp;W39&amp;X39&amp;Y39,2)-2^16)</f>
        <v>29102</v>
      </c>
      <c r="AC39" s="13" t="s">
        <v>47</v>
      </c>
      <c r="AF39">
        <f>AF36+AF37</f>
        <v>29102</v>
      </c>
      <c r="AG39" s="13" t="s">
        <v>47</v>
      </c>
      <c r="AI39" t="str">
        <f>IF(AB39=AF39, "Результат корректный", "Результат не совпал")</f>
        <v>Результат корректный</v>
      </c>
      <c r="AJ39" t="str">
        <f>IF(AND(AF39&lt;=2^15-1,AF39&gt;=-2^15),"","ПЕРЕПОЛНЕНИЕ!!")</f>
        <v/>
      </c>
    </row>
    <row r="40" spans="4:36" x14ac:dyDescent="0.35">
      <c r="G40" t="s">
        <v>53</v>
      </c>
      <c r="H40" s="18">
        <f>F35</f>
        <v>1</v>
      </c>
      <c r="J40" t="s">
        <v>54</v>
      </c>
      <c r="K40" s="18">
        <f>IF(MOD(SUM(V39:Y39),2)=0,1,0)</f>
        <v>0</v>
      </c>
      <c r="M40" t="s">
        <v>55</v>
      </c>
      <c r="N40" s="18">
        <f>U35</f>
        <v>0</v>
      </c>
      <c r="P40" t="s">
        <v>56</v>
      </c>
      <c r="Q40" s="18">
        <f>IF(AB39=0,1,0)</f>
        <v>0</v>
      </c>
      <c r="S40" t="s">
        <v>57</v>
      </c>
      <c r="T40" s="18">
        <f>G39</f>
        <v>0</v>
      </c>
      <c r="V40" t="s">
        <v>58</v>
      </c>
      <c r="W40" s="18">
        <f>IF(OR(AND(G36+G37=0,MOD(G35+G36+G37,2)=1),AND(G36+G37=2,MOD(G35+G36+G37,2)=0)),1,0)</f>
        <v>0</v>
      </c>
      <c r="AG40" t="s">
        <v>48</v>
      </c>
      <c r="AI40" t="s">
        <v>48</v>
      </c>
    </row>
    <row r="41" spans="4:36" x14ac:dyDescent="0.35">
      <c r="AB41" t="s">
        <v>48</v>
      </c>
    </row>
    <row r="43" spans="4:36" x14ac:dyDescent="0.35">
      <c r="F43" s="7">
        <f>IF(G44&lt;&gt;".",IF(G44+G45&lt;&gt;0,IF(G44+G45+G43=3,1,MOD(G44+G45+G43-1,2)),0),G43)</f>
        <v>1</v>
      </c>
      <c r="G43" s="7">
        <f>IF(H44&lt;&gt;".",IF(H44+H45&lt;&gt;0,IF(H44+H45+H43=3,1,MOD(H44+H45+H43-1,2)),0),H43)</f>
        <v>1</v>
      </c>
      <c r="H43" s="7">
        <f t="shared" ref="H43:R43" si="10">IF(I44&lt;&gt;".",IF(I44+I45&lt;&gt;0,IF(I44+I45+I43=3,1,MOD(I44+I45+I43-1,2)),0),I43)</f>
        <v>1</v>
      </c>
      <c r="I43" s="7">
        <f t="shared" si="10"/>
        <v>1</v>
      </c>
      <c r="J43" s="7">
        <f t="shared" si="10"/>
        <v>1</v>
      </c>
      <c r="K43" s="7">
        <f t="shared" si="10"/>
        <v>1</v>
      </c>
      <c r="L43" s="7">
        <f t="shared" si="10"/>
        <v>0</v>
      </c>
      <c r="M43" s="7">
        <f t="shared" si="10"/>
        <v>0</v>
      </c>
      <c r="N43" s="7">
        <f t="shared" si="10"/>
        <v>0</v>
      </c>
      <c r="O43" s="7">
        <f t="shared" si="10"/>
        <v>0</v>
      </c>
      <c r="P43" s="7">
        <f t="shared" si="10"/>
        <v>0</v>
      </c>
      <c r="Q43" s="7">
        <f t="shared" si="10"/>
        <v>0</v>
      </c>
      <c r="R43" s="7">
        <f t="shared" si="10"/>
        <v>0</v>
      </c>
      <c r="S43" s="7">
        <f>IF(T44&lt;&gt;".",IF(T44+T45&lt;&gt;0,IF(T44+T45+T43=3,1,MOD(T44+T45+T43-1,2)),0),T43)</f>
        <v>0</v>
      </c>
      <c r="T43" s="7">
        <f>IF(U44&lt;&gt;".",IF(U44+U45&lt;&gt;0,IF(U44+U45+U43=3,1,MOD(U44+U45+U43-1,2)),0),U43)</f>
        <v>0</v>
      </c>
      <c r="U43" s="7">
        <f t="shared" ref="U43:W43" si="11">IF(V44&lt;&gt;".",IF(V44+V45&lt;&gt;0,IF(V44+V45+V43=3,1,MOD(V44+V45+V43-1,2)),0),V43)</f>
        <v>0</v>
      </c>
      <c r="V43" s="7">
        <f t="shared" si="11"/>
        <v>0</v>
      </c>
      <c r="W43" s="7">
        <f t="shared" si="11"/>
        <v>0</v>
      </c>
      <c r="X43" s="7">
        <f>IF(Y44&lt;&gt;".",IF(Y44+Y45&lt;&gt;0,IF(Y44+Y45+Y43=3,1,MOD(Y44+Y45+Y43-1,2)),0),Y43)</f>
        <v>0</v>
      </c>
      <c r="Y43" s="6"/>
    </row>
    <row r="44" spans="4:36" ht="16.5" x14ac:dyDescent="0.45">
      <c r="E44" t="s">
        <v>63</v>
      </c>
      <c r="G44" s="6" t="str">
        <f>IF(G$5="",".",MID(IF($C12&gt;0,_xlfn.BASE($C12,2,16),_xlfn.BASE($C12+2^16,2,16)),ABS(G$5-16),1))</f>
        <v>1</v>
      </c>
      <c r="H44" s="6" t="str">
        <f t="shared" ref="H44:Y44" si="12">IF(H$5="",".",MID(IF($C12&gt;0,_xlfn.BASE($C12,2,16),_xlfn.BASE($C12+2^16,2,16)),ABS(H$5-16),1))</f>
        <v>1</v>
      </c>
      <c r="I44" s="6" t="str">
        <f t="shared" si="12"/>
        <v>1</v>
      </c>
      <c r="J44" s="6" t="str">
        <f t="shared" si="12"/>
        <v>1</v>
      </c>
      <c r="K44" s="6" t="str">
        <f t="shared" si="12"/>
        <v>.</v>
      </c>
      <c r="L44" s="6" t="str">
        <f t="shared" si="12"/>
        <v>1</v>
      </c>
      <c r="M44" s="6" t="str">
        <f t="shared" si="12"/>
        <v>0</v>
      </c>
      <c r="N44" s="6" t="str">
        <f t="shared" si="12"/>
        <v>1</v>
      </c>
      <c r="O44" s="6" t="str">
        <f t="shared" si="12"/>
        <v>0</v>
      </c>
      <c r="P44" s="6" t="str">
        <f t="shared" si="12"/>
        <v>.</v>
      </c>
      <c r="Q44" s="6" t="str">
        <f t="shared" si="12"/>
        <v>0</v>
      </c>
      <c r="R44" s="6" t="str">
        <f t="shared" si="12"/>
        <v>0</v>
      </c>
      <c r="S44" s="6" t="str">
        <f t="shared" si="12"/>
        <v>1</v>
      </c>
      <c r="T44" s="6" t="str">
        <f t="shared" si="12"/>
        <v>1</v>
      </c>
      <c r="U44" s="6" t="str">
        <f t="shared" si="12"/>
        <v>.</v>
      </c>
      <c r="V44" s="6" t="str">
        <f t="shared" si="12"/>
        <v>0</v>
      </c>
      <c r="W44" s="6" t="str">
        <f t="shared" si="12"/>
        <v>1</v>
      </c>
      <c r="X44" s="6" t="str">
        <f t="shared" si="12"/>
        <v>1</v>
      </c>
      <c r="Y44" s="6" t="str">
        <f t="shared" si="12"/>
        <v>0</v>
      </c>
      <c r="Z44" s="13" t="s">
        <v>46</v>
      </c>
      <c r="AB44" t="s">
        <v>48</v>
      </c>
      <c r="AE44" s="14" t="s">
        <v>64</v>
      </c>
      <c r="AF44">
        <f>C12</f>
        <v>-1482</v>
      </c>
    </row>
    <row r="45" spans="4:36" ht="16.5" x14ac:dyDescent="0.45">
      <c r="D45" s="9" t="s">
        <v>44</v>
      </c>
      <c r="E45" t="s">
        <v>65</v>
      </c>
      <c r="G45" s="6" t="str">
        <f>IF(G$5="",".",MID(IF($C13&gt;0,_xlfn.BASE($C13,2,16),_xlfn.BASE($C13+2^16,2,16)),ABS(G$5-16),1))</f>
        <v>1</v>
      </c>
      <c r="H45" s="6" t="str">
        <f t="shared" ref="H45:Y45" si="13">IF(H$5="",".",MID(IF($C13&gt;0,_xlfn.BASE($C13,2,16),_xlfn.BASE($C13+2^16,2,16)),ABS(H$5-16),1))</f>
        <v>0</v>
      </c>
      <c r="I45" s="6" t="str">
        <f t="shared" si="13"/>
        <v>0</v>
      </c>
      <c r="J45" s="6" t="str">
        <f t="shared" si="13"/>
        <v>0</v>
      </c>
      <c r="K45" s="6" t="str">
        <f t="shared" si="13"/>
        <v>.</v>
      </c>
      <c r="L45" s="6" t="str">
        <f t="shared" si="13"/>
        <v>1</v>
      </c>
      <c r="M45" s="6" t="str">
        <f t="shared" si="13"/>
        <v>0</v>
      </c>
      <c r="N45" s="6" t="str">
        <f t="shared" si="13"/>
        <v>0</v>
      </c>
      <c r="O45" s="6" t="str">
        <f t="shared" si="13"/>
        <v>0</v>
      </c>
      <c r="P45" s="6" t="str">
        <f t="shared" si="13"/>
        <v>.</v>
      </c>
      <c r="Q45" s="6" t="str">
        <f t="shared" si="13"/>
        <v>1</v>
      </c>
      <c r="R45" s="6" t="str">
        <f t="shared" si="13"/>
        <v>0</v>
      </c>
      <c r="S45" s="6" t="str">
        <f t="shared" si="13"/>
        <v>0</v>
      </c>
      <c r="T45" s="6" t="str">
        <f t="shared" si="13"/>
        <v>0</v>
      </c>
      <c r="U45" s="6" t="str">
        <f t="shared" si="13"/>
        <v>.</v>
      </c>
      <c r="V45" s="6" t="str">
        <f t="shared" si="13"/>
        <v>1</v>
      </c>
      <c r="W45" s="6" t="str">
        <f t="shared" si="13"/>
        <v>0</v>
      </c>
      <c r="X45" s="6" t="str">
        <f t="shared" si="13"/>
        <v>0</v>
      </c>
      <c r="Y45" s="6" t="str">
        <f t="shared" si="13"/>
        <v>0</v>
      </c>
      <c r="Z45" s="13" t="s">
        <v>46</v>
      </c>
      <c r="AD45" s="15" t="s">
        <v>44</v>
      </c>
      <c r="AE45" t="s">
        <v>66</v>
      </c>
      <c r="AF45">
        <f>C13</f>
        <v>-30584</v>
      </c>
    </row>
    <row r="46" spans="4:36" x14ac:dyDescent="0.35">
      <c r="D46" s="15"/>
      <c r="F46" s="16" t="s">
        <v>50</v>
      </c>
      <c r="G46" s="16" t="s">
        <v>50</v>
      </c>
      <c r="H46" s="16" t="s">
        <v>50</v>
      </c>
      <c r="I46" s="16" t="s">
        <v>50</v>
      </c>
      <c r="J46" s="16" t="s">
        <v>50</v>
      </c>
      <c r="K46" s="16" t="s">
        <v>50</v>
      </c>
      <c r="L46" s="16" t="s">
        <v>50</v>
      </c>
      <c r="M46" s="16" t="s">
        <v>50</v>
      </c>
      <c r="N46" s="16" t="s">
        <v>50</v>
      </c>
      <c r="O46" s="16" t="s">
        <v>50</v>
      </c>
      <c r="P46" s="16" t="s">
        <v>50</v>
      </c>
      <c r="Q46" s="16" t="s">
        <v>50</v>
      </c>
      <c r="R46" s="16" t="s">
        <v>50</v>
      </c>
      <c r="S46" s="16" t="s">
        <v>50</v>
      </c>
      <c r="T46" s="16" t="s">
        <v>50</v>
      </c>
      <c r="U46" s="16" t="s">
        <v>50</v>
      </c>
      <c r="V46" s="16" t="s">
        <v>50</v>
      </c>
      <c r="W46" s="16" t="s">
        <v>50</v>
      </c>
      <c r="X46" s="16" t="s">
        <v>50</v>
      </c>
      <c r="Y46" s="16" t="s">
        <v>50</v>
      </c>
      <c r="AE46" s="17" t="s">
        <v>51</v>
      </c>
      <c r="AF46" s="17" t="s">
        <v>52</v>
      </c>
    </row>
    <row r="47" spans="4:36" ht="16.5" x14ac:dyDescent="0.45">
      <c r="D47" s="15"/>
      <c r="G47" s="6">
        <f>IF(G45&lt;&gt;".",MOD(G43+G44+G45,2),".")</f>
        <v>1</v>
      </c>
      <c r="H47" s="6">
        <f t="shared" ref="H47:Y47" si="14">IF(H45&lt;&gt;".",MOD(H43+H44+H45,2),".")</f>
        <v>0</v>
      </c>
      <c r="I47" s="6">
        <f t="shared" si="14"/>
        <v>0</v>
      </c>
      <c r="J47" s="6">
        <f t="shared" si="14"/>
        <v>0</v>
      </c>
      <c r="K47" s="6" t="str">
        <f t="shared" si="14"/>
        <v>.</v>
      </c>
      <c r="L47" s="6">
        <f t="shared" si="14"/>
        <v>0</v>
      </c>
      <c r="M47" s="6">
        <f t="shared" si="14"/>
        <v>0</v>
      </c>
      <c r="N47" s="6">
        <f t="shared" si="14"/>
        <v>1</v>
      </c>
      <c r="O47" s="6">
        <f t="shared" si="14"/>
        <v>0</v>
      </c>
      <c r="P47" s="6" t="str">
        <f t="shared" si="14"/>
        <v>.</v>
      </c>
      <c r="Q47" s="6">
        <f t="shared" si="14"/>
        <v>1</v>
      </c>
      <c r="R47" s="6">
        <f t="shared" si="14"/>
        <v>0</v>
      </c>
      <c r="S47" s="6">
        <f t="shared" si="14"/>
        <v>1</v>
      </c>
      <c r="T47" s="6">
        <f t="shared" si="14"/>
        <v>1</v>
      </c>
      <c r="U47" s="6" t="str">
        <f t="shared" si="14"/>
        <v>.</v>
      </c>
      <c r="V47" s="6">
        <f t="shared" si="14"/>
        <v>1</v>
      </c>
      <c r="W47" s="6">
        <f t="shared" si="14"/>
        <v>1</v>
      </c>
      <c r="X47" s="6">
        <f t="shared" si="14"/>
        <v>1</v>
      </c>
      <c r="Y47" s="6">
        <f t="shared" si="14"/>
        <v>0</v>
      </c>
      <c r="Z47" s="13" t="s">
        <v>46</v>
      </c>
      <c r="AA47" t="s">
        <v>41</v>
      </c>
      <c r="AB47">
        <f>IF(AND(_xlfn.DECIMAL(G47&amp;H47&amp;I47&amp;J47&amp;L47&amp;M47&amp;N47&amp;O47&amp;Q47&amp;R47&amp;S47&amp;T47&amp;V47&amp;W47&amp;X47&amp;Y47,2)&gt;=-2^15,_xlfn.DECIMAL(G47&amp;H47&amp;I47&amp;J47&amp;L47&amp;M47&amp;N47&amp;O47&amp;Q47&amp;R47&amp;S47&amp;T47&amp;V47&amp;W47&amp;X47&amp;Y47,2)&lt;=2^15-1),_xlfn.DECIMAL(G47&amp;H47&amp;I47&amp;J47&amp;L47&amp;M47&amp;N47&amp;O47&amp;Q47&amp;R47&amp;S47&amp;T47&amp;V47&amp;W47&amp;X47&amp;Y47,2),_xlfn.DECIMAL(G47&amp;H47&amp;I47&amp;J47&amp;L47&amp;M47&amp;N47&amp;O47&amp;Q47&amp;R47&amp;S47&amp;T47&amp;V47&amp;W47&amp;X47&amp;Y47,2)-2^16)</f>
        <v>-32066</v>
      </c>
      <c r="AC47" s="13" t="s">
        <v>47</v>
      </c>
      <c r="AF47">
        <f>AF44+AF45</f>
        <v>-32066</v>
      </c>
      <c r="AG47" s="13" t="s">
        <v>47</v>
      </c>
      <c r="AI47" t="str">
        <f>IF(AB47=AF47, "Результат корректный", "Результат не совпал")</f>
        <v>Результат корректный</v>
      </c>
      <c r="AJ47" t="str">
        <f>IF(AND(AF47&lt;=2^15-1,AF47&gt;=-2^15),"","ПЕРЕПОЛНЕНИЕ!!")</f>
        <v/>
      </c>
    </row>
    <row r="48" spans="4:36" x14ac:dyDescent="0.35">
      <c r="D48" s="15"/>
      <c r="G48" t="s">
        <v>53</v>
      </c>
      <c r="H48" s="18">
        <f>F43</f>
        <v>1</v>
      </c>
      <c r="J48" t="s">
        <v>54</v>
      </c>
      <c r="K48" s="18">
        <f>IF(MOD(SUM(V47:Y47),2)=0,1,0)</f>
        <v>0</v>
      </c>
      <c r="M48" t="s">
        <v>55</v>
      </c>
      <c r="N48" s="18">
        <f>U43</f>
        <v>0</v>
      </c>
      <c r="P48" t="s">
        <v>56</v>
      </c>
      <c r="Q48" s="18">
        <f>IF(AB47=0,1,0)</f>
        <v>0</v>
      </c>
      <c r="S48" t="s">
        <v>57</v>
      </c>
      <c r="T48" s="18">
        <f>G47</f>
        <v>1</v>
      </c>
      <c r="V48" t="s">
        <v>58</v>
      </c>
      <c r="W48" s="18">
        <f>IF(OR(AND(G44+G45=0,MOD(G43+G44+G45,2)=1),AND(G44+G45=2,MOD(G43+G44+G45,2)=0)),1,0)</f>
        <v>0</v>
      </c>
      <c r="AG48" t="s">
        <v>48</v>
      </c>
      <c r="AI48" t="s">
        <v>48</v>
      </c>
    </row>
    <row r="49" spans="4:36" x14ac:dyDescent="0.35">
      <c r="D49" s="15"/>
    </row>
    <row r="50" spans="4:36" x14ac:dyDescent="0.35">
      <c r="D50" s="15"/>
    </row>
    <row r="51" spans="4:36" x14ac:dyDescent="0.35">
      <c r="D51" s="15"/>
      <c r="F51" s="7">
        <f>IF(G52&lt;&gt;".",IF(G52+G53&lt;&gt;0,IF(G52+G53+G51=3,1,MOD(G52+G53+G51-1,2)),0),G51)</f>
        <v>1</v>
      </c>
      <c r="G51" s="7">
        <f>IF(H52&lt;&gt;".",IF(H52+H53&lt;&gt;0,IF(H52+H53+H51=3,1,MOD(H52+H53+H51-1,2)),0),H51)</f>
        <v>0</v>
      </c>
      <c r="H51" s="7">
        <f t="shared" ref="H51:R51" si="15">IF(I52&lt;&gt;".",IF(I52+I53&lt;&gt;0,IF(I52+I53+I51=3,1,MOD(I52+I53+I51-1,2)),0),I51)</f>
        <v>0</v>
      </c>
      <c r="I51" s="7">
        <f t="shared" si="15"/>
        <v>0</v>
      </c>
      <c r="J51" s="7">
        <f t="shared" si="15"/>
        <v>0</v>
      </c>
      <c r="K51" s="7">
        <f t="shared" si="15"/>
        <v>0</v>
      </c>
      <c r="L51" s="7">
        <f t="shared" si="15"/>
        <v>0</v>
      </c>
      <c r="M51" s="7">
        <f t="shared" si="15"/>
        <v>0</v>
      </c>
      <c r="N51" s="7">
        <f t="shared" si="15"/>
        <v>0</v>
      </c>
      <c r="O51" s="7">
        <f t="shared" si="15"/>
        <v>1</v>
      </c>
      <c r="P51" s="7">
        <f t="shared" si="15"/>
        <v>1</v>
      </c>
      <c r="Q51" s="7">
        <f t="shared" si="15"/>
        <v>0</v>
      </c>
      <c r="R51" s="7">
        <f t="shared" si="15"/>
        <v>1</v>
      </c>
      <c r="S51" s="7">
        <f>IF(T52&lt;&gt;".",IF(T52+T53&lt;&gt;0,IF(T52+T53+T51=3,1,MOD(T52+T53+T51-1,2)),0),T51)</f>
        <v>1</v>
      </c>
      <c r="T51" s="7">
        <f>IF(U52&lt;&gt;".",IF(U52+U53&lt;&gt;0,IF(U52+U53+U51=3,1,MOD(U52+U53+U51-1,2)),0),U51)</f>
        <v>1</v>
      </c>
      <c r="U51" s="7">
        <f t="shared" ref="U51:W51" si="16">IF(V52&lt;&gt;".",IF(V52+V53&lt;&gt;0,IF(V52+V53+V51=3,1,MOD(V52+V53+V51-1,2)),0),V51)</f>
        <v>1</v>
      </c>
      <c r="V51" s="7">
        <f t="shared" si="16"/>
        <v>0</v>
      </c>
      <c r="W51" s="7">
        <f t="shared" si="16"/>
        <v>0</v>
      </c>
      <c r="X51" s="7">
        <f>IF(Y52&lt;&gt;".",IF(Y52+Y53&lt;&gt;0,IF(Y52+Y53+Y51=3,1,MOD(Y52+Y53+Y51-1,2)),0),Y51)</f>
        <v>0</v>
      </c>
      <c r="Y51" s="6"/>
    </row>
    <row r="52" spans="4:36" ht="16.5" x14ac:dyDescent="0.45">
      <c r="D52" s="15"/>
      <c r="E52" t="s">
        <v>65</v>
      </c>
      <c r="G52" s="6" t="str">
        <f>IF(G$5="",".",MID(IF($C13&gt;0,_xlfn.BASE($C13,2,16),_xlfn.BASE($C13+2^16,2,16)),ABS(G$5-16),1))</f>
        <v>1</v>
      </c>
      <c r="H52" s="6" t="str">
        <f t="shared" ref="H52:Y52" si="17">IF(H$5="",".",MID(IF($C13&gt;0,_xlfn.BASE($C13,2,16),_xlfn.BASE($C13+2^16,2,16)),ABS(H$5-16),1))</f>
        <v>0</v>
      </c>
      <c r="I52" s="6" t="str">
        <f t="shared" si="17"/>
        <v>0</v>
      </c>
      <c r="J52" s="6" t="str">
        <f t="shared" si="17"/>
        <v>0</v>
      </c>
      <c r="K52" s="6" t="str">
        <f t="shared" si="17"/>
        <v>.</v>
      </c>
      <c r="L52" s="6" t="str">
        <f t="shared" si="17"/>
        <v>1</v>
      </c>
      <c r="M52" s="6" t="str">
        <f t="shared" si="17"/>
        <v>0</v>
      </c>
      <c r="N52" s="6" t="str">
        <f t="shared" si="17"/>
        <v>0</v>
      </c>
      <c r="O52" s="6" t="str">
        <f t="shared" si="17"/>
        <v>0</v>
      </c>
      <c r="P52" s="6" t="str">
        <f t="shared" si="17"/>
        <v>.</v>
      </c>
      <c r="Q52" s="6" t="str">
        <f t="shared" si="17"/>
        <v>1</v>
      </c>
      <c r="R52" s="6" t="str">
        <f t="shared" si="17"/>
        <v>0</v>
      </c>
      <c r="S52" s="6" t="str">
        <f t="shared" si="17"/>
        <v>0</v>
      </c>
      <c r="T52" s="6" t="str">
        <f t="shared" si="17"/>
        <v>0</v>
      </c>
      <c r="U52" s="6" t="str">
        <f t="shared" si="17"/>
        <v>.</v>
      </c>
      <c r="V52" s="6" t="str">
        <f t="shared" si="17"/>
        <v>1</v>
      </c>
      <c r="W52" s="6" t="str">
        <f t="shared" si="17"/>
        <v>0</v>
      </c>
      <c r="X52" s="6" t="str">
        <f t="shared" si="17"/>
        <v>0</v>
      </c>
      <c r="Y52" s="6" t="str">
        <f t="shared" si="17"/>
        <v>0</v>
      </c>
      <c r="Z52" s="13" t="s">
        <v>46</v>
      </c>
      <c r="AB52" t="s">
        <v>48</v>
      </c>
      <c r="AE52" s="14" t="s">
        <v>66</v>
      </c>
      <c r="AF52">
        <f>C13</f>
        <v>-30584</v>
      </c>
    </row>
    <row r="53" spans="4:36" ht="16.5" x14ac:dyDescent="0.45">
      <c r="D53" s="15" t="s">
        <v>44</v>
      </c>
      <c r="E53" t="s">
        <v>67</v>
      </c>
      <c r="G53" s="6" t="str">
        <f>IF(G$5="",".",MID(IF($C14&gt;0,_xlfn.BASE($C14,2,16),_xlfn.BASE($C14+2^16,2,16)),ABS(G$5-16),1))</f>
        <v>1</v>
      </c>
      <c r="H53" s="6" t="str">
        <f t="shared" ref="H53:Y53" si="18">IF(H$5="",".",MID(IF($C14&gt;0,_xlfn.BASE($C14,2,16),_xlfn.BASE($C14+2^16,2,16)),ABS(H$5-16),1))</f>
        <v>0</v>
      </c>
      <c r="I53" s="6" t="str">
        <f t="shared" si="18"/>
        <v>0</v>
      </c>
      <c r="J53" s="6" t="str">
        <f t="shared" si="18"/>
        <v>0</v>
      </c>
      <c r="K53" s="6" t="str">
        <f t="shared" si="18"/>
        <v>.</v>
      </c>
      <c r="L53" s="6" t="str">
        <f t="shared" si="18"/>
        <v>0</v>
      </c>
      <c r="M53" s="6" t="str">
        <f t="shared" si="18"/>
        <v>0</v>
      </c>
      <c r="N53" s="6" t="str">
        <f t="shared" si="18"/>
        <v>1</v>
      </c>
      <c r="O53" s="6" t="str">
        <f t="shared" si="18"/>
        <v>0</v>
      </c>
      <c r="P53" s="6" t="str">
        <f t="shared" si="18"/>
        <v>.</v>
      </c>
      <c r="Q53" s="6" t="str">
        <f t="shared" si="18"/>
        <v>1</v>
      </c>
      <c r="R53" s="6" t="str">
        <f t="shared" si="18"/>
        <v>0</v>
      </c>
      <c r="S53" s="6" t="str">
        <f t="shared" si="18"/>
        <v>1</v>
      </c>
      <c r="T53" s="6" t="str">
        <f t="shared" si="18"/>
        <v>1</v>
      </c>
      <c r="U53" s="6" t="str">
        <f t="shared" si="18"/>
        <v>.</v>
      </c>
      <c r="V53" s="6" t="str">
        <f t="shared" si="18"/>
        <v>1</v>
      </c>
      <c r="W53" s="6" t="str">
        <f t="shared" si="18"/>
        <v>1</v>
      </c>
      <c r="X53" s="6" t="str">
        <f t="shared" si="18"/>
        <v>1</v>
      </c>
      <c r="Y53" s="6" t="str">
        <f t="shared" si="18"/>
        <v>0</v>
      </c>
      <c r="Z53" s="13" t="s">
        <v>46</v>
      </c>
      <c r="AD53" s="15" t="s">
        <v>44</v>
      </c>
      <c r="AE53" t="s">
        <v>69</v>
      </c>
      <c r="AF53">
        <f>C14</f>
        <v>-32066</v>
      </c>
    </row>
    <row r="54" spans="4:36" x14ac:dyDescent="0.35">
      <c r="D54" s="15"/>
      <c r="F54" s="16" t="s">
        <v>50</v>
      </c>
      <c r="G54" s="16" t="s">
        <v>50</v>
      </c>
      <c r="H54" s="16" t="s">
        <v>50</v>
      </c>
      <c r="I54" s="16" t="s">
        <v>50</v>
      </c>
      <c r="J54" s="16" t="s">
        <v>50</v>
      </c>
      <c r="K54" s="16" t="s">
        <v>50</v>
      </c>
      <c r="L54" s="16" t="s">
        <v>50</v>
      </c>
      <c r="M54" s="16" t="s">
        <v>50</v>
      </c>
      <c r="N54" s="16" t="s">
        <v>50</v>
      </c>
      <c r="O54" s="16" t="s">
        <v>50</v>
      </c>
      <c r="P54" s="16" t="s">
        <v>50</v>
      </c>
      <c r="Q54" s="16" t="s">
        <v>50</v>
      </c>
      <c r="R54" s="16" t="s">
        <v>50</v>
      </c>
      <c r="S54" s="16" t="s">
        <v>50</v>
      </c>
      <c r="T54" s="16" t="s">
        <v>50</v>
      </c>
      <c r="U54" s="16" t="s">
        <v>50</v>
      </c>
      <c r="V54" s="16" t="s">
        <v>50</v>
      </c>
      <c r="W54" s="16" t="s">
        <v>50</v>
      </c>
      <c r="X54" s="16" t="s">
        <v>50</v>
      </c>
      <c r="Y54" s="16" t="s">
        <v>50</v>
      </c>
      <c r="AE54" s="17" t="s">
        <v>51</v>
      </c>
      <c r="AF54" s="17" t="s">
        <v>52</v>
      </c>
    </row>
    <row r="55" spans="4:36" ht="16.5" x14ac:dyDescent="0.45">
      <c r="D55" s="15"/>
      <c r="G55" s="6">
        <f>IF(G53&lt;&gt;".",MOD(G51+G52+G53,2),".")</f>
        <v>0</v>
      </c>
      <c r="H55" s="6">
        <f t="shared" ref="H55:Y55" si="19">IF(H53&lt;&gt;".",MOD(H51+H52+H53,2),".")</f>
        <v>0</v>
      </c>
      <c r="I55" s="6">
        <f t="shared" si="19"/>
        <v>0</v>
      </c>
      <c r="J55" s="6">
        <f t="shared" si="19"/>
        <v>0</v>
      </c>
      <c r="K55" s="6" t="str">
        <f t="shared" si="19"/>
        <v>.</v>
      </c>
      <c r="L55" s="6">
        <f t="shared" si="19"/>
        <v>1</v>
      </c>
      <c r="M55" s="6">
        <f t="shared" si="19"/>
        <v>0</v>
      </c>
      <c r="N55" s="6">
        <f t="shared" si="19"/>
        <v>1</v>
      </c>
      <c r="O55" s="6">
        <f t="shared" si="19"/>
        <v>1</v>
      </c>
      <c r="P55" s="6" t="str">
        <f t="shared" si="19"/>
        <v>.</v>
      </c>
      <c r="Q55" s="6">
        <f t="shared" si="19"/>
        <v>0</v>
      </c>
      <c r="R55" s="6">
        <f t="shared" si="19"/>
        <v>1</v>
      </c>
      <c r="S55" s="6">
        <f t="shared" si="19"/>
        <v>0</v>
      </c>
      <c r="T55" s="6">
        <f t="shared" si="19"/>
        <v>0</v>
      </c>
      <c r="U55" s="6" t="str">
        <f t="shared" si="19"/>
        <v>.</v>
      </c>
      <c r="V55" s="6">
        <f t="shared" si="19"/>
        <v>0</v>
      </c>
      <c r="W55" s="6">
        <f t="shared" si="19"/>
        <v>1</v>
      </c>
      <c r="X55" s="6">
        <f t="shared" si="19"/>
        <v>1</v>
      </c>
      <c r="Y55" s="6">
        <f t="shared" si="19"/>
        <v>0</v>
      </c>
      <c r="Z55" s="13" t="s">
        <v>46</v>
      </c>
      <c r="AA55" t="s">
        <v>41</v>
      </c>
      <c r="AB55">
        <f>IF(AND(_xlfn.DECIMAL(G55&amp;H55&amp;I55&amp;J55&amp;L55&amp;M55&amp;N55&amp;O55&amp;Q55&amp;R55&amp;S55&amp;T55&amp;V55&amp;W55&amp;X55&amp;Y55,2)&gt;=-2^15,_xlfn.DECIMAL(G55&amp;H55&amp;I55&amp;J55&amp;L55&amp;M55&amp;N55&amp;O55&amp;Q55&amp;R55&amp;S55&amp;T55&amp;V55&amp;W55&amp;X55&amp;Y55,2)&lt;=2^15-1),_xlfn.DECIMAL(G55&amp;H55&amp;I55&amp;J55&amp;L55&amp;M55&amp;N55&amp;O55&amp;Q55&amp;R55&amp;S55&amp;T55&amp;V55&amp;W55&amp;X55&amp;Y55,2),_xlfn.DECIMAL(G55&amp;H55&amp;I55&amp;J55&amp;L55&amp;M55&amp;N55&amp;O55&amp;Q55&amp;R55&amp;S55&amp;T55&amp;V55&amp;W55&amp;X55&amp;Y55,2)-2^16)</f>
        <v>2886</v>
      </c>
      <c r="AC55" s="13" t="s">
        <v>47</v>
      </c>
      <c r="AF55">
        <f>AF52+AF53</f>
        <v>-62650</v>
      </c>
      <c r="AG55" s="13" t="s">
        <v>47</v>
      </c>
      <c r="AI55" t="str">
        <f>IF(AB55=AF55, "Результат корректный", "Результат не совпал")</f>
        <v>Результат не совпал</v>
      </c>
      <c r="AJ55" t="str">
        <f>IF(AND(AF55&lt;=2^15-1,AF55&gt;=-2^15),"","ПЕРЕПОЛНЕНИЕ!!")</f>
        <v>ПЕРЕПОЛНЕНИЕ!!</v>
      </c>
    </row>
    <row r="56" spans="4:36" x14ac:dyDescent="0.35">
      <c r="D56" s="15"/>
      <c r="G56" t="s">
        <v>53</v>
      </c>
      <c r="H56" s="18">
        <f>F51</f>
        <v>1</v>
      </c>
      <c r="J56" t="s">
        <v>54</v>
      </c>
      <c r="K56" s="18">
        <f>IF(MOD(SUM(V55:Y55),2)=0,1,0)</f>
        <v>1</v>
      </c>
      <c r="M56" t="s">
        <v>55</v>
      </c>
      <c r="N56" s="18">
        <f>U51</f>
        <v>1</v>
      </c>
      <c r="P56" t="s">
        <v>56</v>
      </c>
      <c r="Q56" s="18">
        <f>IF(AB55=0,1,0)</f>
        <v>0</v>
      </c>
      <c r="S56" t="s">
        <v>57</v>
      </c>
      <c r="T56" s="18">
        <f>G55</f>
        <v>0</v>
      </c>
      <c r="V56" t="s">
        <v>58</v>
      </c>
      <c r="W56" s="18">
        <f>IF(OR(AND(G52+G53=0,MOD(G51+G52+G53,2)=1),AND(G52+G53=2,MOD(G51+G52+G53,2)=0)),1,0)</f>
        <v>1</v>
      </c>
      <c r="AG56" t="s">
        <v>48</v>
      </c>
      <c r="AI56" t="s">
        <v>48</v>
      </c>
    </row>
    <row r="57" spans="4:36" x14ac:dyDescent="0.35">
      <c r="D57" s="15"/>
    </row>
    <row r="58" spans="4:36" x14ac:dyDescent="0.35">
      <c r="D58" s="15"/>
    </row>
    <row r="59" spans="4:36" x14ac:dyDescent="0.35">
      <c r="D59" s="15"/>
      <c r="F59" s="7">
        <f>IF(G60&lt;&gt;".",IF(G60+G61&lt;&gt;0,IF(G60+G61+G59=3,1,MOD(G60+G61+G59-1,2)),0),G59)</f>
        <v>0</v>
      </c>
      <c r="G59" s="7">
        <f>IF(H60&lt;&gt;".",IF(H60+H61&lt;&gt;0,IF(H60+H61+H59=3,1,MOD(H60+H61+H59-1,2)),0),H59)</f>
        <v>0</v>
      </c>
      <c r="H59" s="7">
        <f t="shared" ref="H59:R59" si="20">IF(I60&lt;&gt;".",IF(I60+I61&lt;&gt;0,IF(I60+I61+I59=3,1,MOD(I60+I61+I59-1,2)),0),I59)</f>
        <v>0</v>
      </c>
      <c r="I59" s="7">
        <f t="shared" si="20"/>
        <v>0</v>
      </c>
      <c r="J59" s="7">
        <f t="shared" si="20"/>
        <v>0</v>
      </c>
      <c r="K59" s="7">
        <f t="shared" si="20"/>
        <v>0</v>
      </c>
      <c r="L59" s="7">
        <f t="shared" si="20"/>
        <v>0</v>
      </c>
      <c r="M59" s="7">
        <f t="shared" si="20"/>
        <v>0</v>
      </c>
      <c r="N59" s="7">
        <f t="shared" si="20"/>
        <v>1</v>
      </c>
      <c r="O59" s="7">
        <f t="shared" si="20"/>
        <v>1</v>
      </c>
      <c r="P59" s="7">
        <f t="shared" si="20"/>
        <v>1</v>
      </c>
      <c r="Q59" s="7">
        <f t="shared" si="20"/>
        <v>0</v>
      </c>
      <c r="R59" s="7">
        <f t="shared" si="20"/>
        <v>0</v>
      </c>
      <c r="S59" s="7">
        <f>IF(T60&lt;&gt;".",IF(T60+T61&lt;&gt;0,IF(T60+T61+T59=3,1,MOD(T60+T61+T59-1,2)),0),T59)</f>
        <v>0</v>
      </c>
      <c r="T59" s="7">
        <f>IF(U60&lt;&gt;".",IF(U60+U61&lt;&gt;0,IF(U60+U61+U59=3,1,MOD(U60+U61+U59-1,2)),0),U59)</f>
        <v>1</v>
      </c>
      <c r="U59" s="7">
        <f t="shared" ref="U59:W59" si="21">IF(V60&lt;&gt;".",IF(V60+V61&lt;&gt;0,IF(V60+V61+V59=3,1,MOD(V60+V61+V59-1,2)),0),V59)</f>
        <v>1</v>
      </c>
      <c r="V59" s="7">
        <f t="shared" si="21"/>
        <v>0</v>
      </c>
      <c r="W59" s="7">
        <f t="shared" si="21"/>
        <v>0</v>
      </c>
      <c r="X59" s="7">
        <f>IF(Y60&lt;&gt;".",IF(Y60+Y61&lt;&gt;0,IF(Y60+Y61+Y59=3,1,MOD(Y60+Y61+Y59-1,2)),0),Y59)</f>
        <v>0</v>
      </c>
      <c r="Y59" s="6"/>
    </row>
    <row r="60" spans="4:36" ht="16.5" x14ac:dyDescent="0.45">
      <c r="D60" s="15"/>
      <c r="E60" t="s">
        <v>42</v>
      </c>
      <c r="G60" s="6" t="str">
        <f>IF(G$5="",".",MID(IF($C6&gt;0,_xlfn.BASE($C6,2,16),_xlfn.BASE($C6+2^16,2,16)),ABS(G$5-16),1))</f>
        <v>0</v>
      </c>
      <c r="H60" s="6" t="str">
        <f t="shared" ref="H60:Y60" si="22">IF(H$5="",".",MID(IF($C6&gt;0,_xlfn.BASE($C6,2,16),_xlfn.BASE($C6+2^16,2,16)),ABS(H$5-16),1))</f>
        <v>0</v>
      </c>
      <c r="I60" s="6" t="str">
        <f t="shared" si="22"/>
        <v>0</v>
      </c>
      <c r="J60" s="6" t="str">
        <f t="shared" si="22"/>
        <v>0</v>
      </c>
      <c r="K60" s="6" t="str">
        <f t="shared" si="22"/>
        <v>.</v>
      </c>
      <c r="L60" s="6" t="str">
        <f t="shared" si="22"/>
        <v>0</v>
      </c>
      <c r="M60" s="6" t="str">
        <f t="shared" si="22"/>
        <v>1</v>
      </c>
      <c r="N60" s="6" t="str">
        <f t="shared" si="22"/>
        <v>0</v>
      </c>
      <c r="O60" s="6" t="str">
        <f t="shared" si="22"/>
        <v>1</v>
      </c>
      <c r="P60" s="6" t="str">
        <f t="shared" si="22"/>
        <v>.</v>
      </c>
      <c r="Q60" s="6" t="str">
        <f t="shared" si="22"/>
        <v>1</v>
      </c>
      <c r="R60" s="6" t="str">
        <f t="shared" si="22"/>
        <v>1</v>
      </c>
      <c r="S60" s="6" t="str">
        <f t="shared" si="22"/>
        <v>0</v>
      </c>
      <c r="T60" s="6" t="str">
        <f t="shared" si="22"/>
        <v>0</v>
      </c>
      <c r="U60" s="6" t="str">
        <f t="shared" si="22"/>
        <v>.</v>
      </c>
      <c r="V60" s="6" t="str">
        <f t="shared" si="22"/>
        <v>1</v>
      </c>
      <c r="W60" s="6" t="str">
        <f t="shared" si="22"/>
        <v>0</v>
      </c>
      <c r="X60" s="6" t="str">
        <f t="shared" si="22"/>
        <v>1</v>
      </c>
      <c r="Y60" s="6" t="str">
        <f t="shared" si="22"/>
        <v>0</v>
      </c>
      <c r="Z60" s="13" t="s">
        <v>46</v>
      </c>
      <c r="AB60" t="s">
        <v>48</v>
      </c>
      <c r="AE60" s="14" t="s">
        <v>60</v>
      </c>
      <c r="AF60">
        <f>C6</f>
        <v>1482</v>
      </c>
    </row>
    <row r="61" spans="4:36" ht="16.5" x14ac:dyDescent="0.45">
      <c r="D61" s="15" t="s">
        <v>44</v>
      </c>
      <c r="E61" t="s">
        <v>65</v>
      </c>
      <c r="G61" s="6" t="str">
        <f>IF(G$5="",".",MID(IF($C13&gt;0,_xlfn.BASE($C13,2,16),_xlfn.BASE($C13+2^16,2,16)),ABS(G$5-16),1))</f>
        <v>1</v>
      </c>
      <c r="H61" s="6" t="str">
        <f t="shared" ref="H61:Y61" si="23">IF(H$5="",".",MID(IF($C13&gt;0,_xlfn.BASE($C13,2,16),_xlfn.BASE($C13+2^16,2,16)),ABS(H$5-16),1))</f>
        <v>0</v>
      </c>
      <c r="I61" s="6" t="str">
        <f t="shared" si="23"/>
        <v>0</v>
      </c>
      <c r="J61" s="6" t="str">
        <f t="shared" si="23"/>
        <v>0</v>
      </c>
      <c r="K61" s="6" t="str">
        <f t="shared" si="23"/>
        <v>.</v>
      </c>
      <c r="L61" s="6" t="str">
        <f t="shared" si="23"/>
        <v>1</v>
      </c>
      <c r="M61" s="6" t="str">
        <f t="shared" si="23"/>
        <v>0</v>
      </c>
      <c r="N61" s="6" t="str">
        <f t="shared" si="23"/>
        <v>0</v>
      </c>
      <c r="O61" s="6" t="str">
        <f t="shared" si="23"/>
        <v>0</v>
      </c>
      <c r="P61" s="6" t="str">
        <f t="shared" si="23"/>
        <v>.</v>
      </c>
      <c r="Q61" s="6" t="str">
        <f t="shared" si="23"/>
        <v>1</v>
      </c>
      <c r="R61" s="6" t="str">
        <f t="shared" si="23"/>
        <v>0</v>
      </c>
      <c r="S61" s="6" t="str">
        <f t="shared" si="23"/>
        <v>0</v>
      </c>
      <c r="T61" s="6" t="str">
        <f t="shared" si="23"/>
        <v>0</v>
      </c>
      <c r="U61" s="6" t="str">
        <f t="shared" si="23"/>
        <v>.</v>
      </c>
      <c r="V61" s="6" t="str">
        <f t="shared" si="23"/>
        <v>1</v>
      </c>
      <c r="W61" s="6" t="str">
        <f t="shared" si="23"/>
        <v>0</v>
      </c>
      <c r="X61" s="6" t="str">
        <f t="shared" si="23"/>
        <v>0</v>
      </c>
      <c r="Y61" s="6" t="str">
        <f t="shared" si="23"/>
        <v>0</v>
      </c>
      <c r="Z61" s="13" t="s">
        <v>46</v>
      </c>
      <c r="AD61" s="15" t="s">
        <v>44</v>
      </c>
      <c r="AE61" t="s">
        <v>66</v>
      </c>
      <c r="AF61">
        <f>C13</f>
        <v>-30584</v>
      </c>
    </row>
    <row r="62" spans="4:36" x14ac:dyDescent="0.35">
      <c r="D62" s="15"/>
      <c r="F62" s="16" t="s">
        <v>50</v>
      </c>
      <c r="G62" s="16" t="s">
        <v>50</v>
      </c>
      <c r="H62" s="16" t="s">
        <v>50</v>
      </c>
      <c r="I62" s="16" t="s">
        <v>50</v>
      </c>
      <c r="J62" s="16" t="s">
        <v>50</v>
      </c>
      <c r="K62" s="16" t="s">
        <v>50</v>
      </c>
      <c r="L62" s="16" t="s">
        <v>50</v>
      </c>
      <c r="M62" s="16" t="s">
        <v>50</v>
      </c>
      <c r="N62" s="16" t="s">
        <v>50</v>
      </c>
      <c r="O62" s="16" t="s">
        <v>50</v>
      </c>
      <c r="P62" s="16" t="s">
        <v>50</v>
      </c>
      <c r="Q62" s="16" t="s">
        <v>50</v>
      </c>
      <c r="R62" s="16" t="s">
        <v>50</v>
      </c>
      <c r="S62" s="16" t="s">
        <v>50</v>
      </c>
      <c r="T62" s="16" t="s">
        <v>50</v>
      </c>
      <c r="U62" s="16" t="s">
        <v>50</v>
      </c>
      <c r="V62" s="16" t="s">
        <v>50</v>
      </c>
      <c r="W62" s="16" t="s">
        <v>50</v>
      </c>
      <c r="X62" s="16" t="s">
        <v>50</v>
      </c>
      <c r="Y62" s="16" t="s">
        <v>50</v>
      </c>
      <c r="AE62" s="17" t="s">
        <v>51</v>
      </c>
      <c r="AF62" s="17" t="s">
        <v>52</v>
      </c>
    </row>
    <row r="63" spans="4:36" ht="16.5" x14ac:dyDescent="0.45">
      <c r="D63" s="15"/>
      <c r="G63" s="6">
        <f>IF(G61&lt;&gt;".",MOD(G59+G60+G61,2),".")</f>
        <v>1</v>
      </c>
      <c r="H63" s="6">
        <f t="shared" ref="H63:Y63" si="24">IF(H61&lt;&gt;".",MOD(H59+H60+H61,2),".")</f>
        <v>0</v>
      </c>
      <c r="I63" s="6">
        <f t="shared" si="24"/>
        <v>0</v>
      </c>
      <c r="J63" s="6">
        <f t="shared" si="24"/>
        <v>0</v>
      </c>
      <c r="K63" s="6" t="str">
        <f t="shared" si="24"/>
        <v>.</v>
      </c>
      <c r="L63" s="6">
        <f t="shared" si="24"/>
        <v>1</v>
      </c>
      <c r="M63" s="6">
        <f t="shared" si="24"/>
        <v>1</v>
      </c>
      <c r="N63" s="6">
        <f t="shared" si="24"/>
        <v>1</v>
      </c>
      <c r="O63" s="6">
        <f t="shared" si="24"/>
        <v>0</v>
      </c>
      <c r="P63" s="6" t="str">
        <f t="shared" si="24"/>
        <v>.</v>
      </c>
      <c r="Q63" s="6">
        <f t="shared" si="24"/>
        <v>0</v>
      </c>
      <c r="R63" s="6">
        <f t="shared" si="24"/>
        <v>1</v>
      </c>
      <c r="S63" s="6">
        <f t="shared" si="24"/>
        <v>0</v>
      </c>
      <c r="T63" s="6">
        <f t="shared" si="24"/>
        <v>1</v>
      </c>
      <c r="U63" s="6" t="str">
        <f t="shared" si="24"/>
        <v>.</v>
      </c>
      <c r="V63" s="6">
        <f t="shared" si="24"/>
        <v>0</v>
      </c>
      <c r="W63" s="6">
        <f t="shared" si="24"/>
        <v>0</v>
      </c>
      <c r="X63" s="6">
        <f t="shared" si="24"/>
        <v>1</v>
      </c>
      <c r="Y63" s="6">
        <f t="shared" si="24"/>
        <v>0</v>
      </c>
      <c r="Z63" s="13" t="s">
        <v>46</v>
      </c>
      <c r="AA63" t="s">
        <v>41</v>
      </c>
      <c r="AB63">
        <f>IF(AND(_xlfn.DECIMAL(G63&amp;H63&amp;I63&amp;J63&amp;L63&amp;M63&amp;N63&amp;O63&amp;Q63&amp;R63&amp;S63&amp;T63&amp;V63&amp;W63&amp;X63&amp;Y63,2)&gt;=-2^15,_xlfn.DECIMAL(G63&amp;H63&amp;I63&amp;J63&amp;L63&amp;M63&amp;N63&amp;O63&amp;Q63&amp;R63&amp;S63&amp;T63&amp;V63&amp;W63&amp;X63&amp;Y63,2)&lt;=2^15-1),_xlfn.DECIMAL(G63&amp;H63&amp;I63&amp;J63&amp;L63&amp;M63&amp;N63&amp;O63&amp;Q63&amp;R63&amp;S63&amp;T63&amp;V63&amp;W63&amp;X63&amp;Y63,2),_xlfn.DECIMAL(G63&amp;H63&amp;I63&amp;J63&amp;L63&amp;M63&amp;N63&amp;O63&amp;Q63&amp;R63&amp;S63&amp;T63&amp;V63&amp;W63&amp;X63&amp;Y63,2)-2^16)</f>
        <v>-29102</v>
      </c>
      <c r="AC63" s="13" t="s">
        <v>47</v>
      </c>
      <c r="AF63">
        <f>AF60+AF61</f>
        <v>-29102</v>
      </c>
      <c r="AG63" s="13" t="s">
        <v>47</v>
      </c>
      <c r="AI63" t="str">
        <f>IF(AB63=AF63, "Результат корректный", "Результат не совпал")</f>
        <v>Результат корректный</v>
      </c>
      <c r="AJ63" t="str">
        <f>IF(AND(AF63&lt;=2^15-1,AF63&gt;=-2^15),"","ПЕРЕПОЛНЕНИЕ!!")</f>
        <v/>
      </c>
    </row>
    <row r="64" spans="4:36" x14ac:dyDescent="0.35">
      <c r="D64" s="15"/>
      <c r="G64" t="s">
        <v>53</v>
      </c>
      <c r="H64" s="18">
        <f>F59</f>
        <v>0</v>
      </c>
      <c r="J64" t="s">
        <v>54</v>
      </c>
      <c r="K64" s="18">
        <f>IF(MOD(SUM(V63:Y63),2)=0,1,0)</f>
        <v>0</v>
      </c>
      <c r="M64" t="s">
        <v>55</v>
      </c>
      <c r="N64" s="18">
        <f>U59</f>
        <v>1</v>
      </c>
      <c r="P64" t="s">
        <v>56</v>
      </c>
      <c r="Q64" s="18">
        <f>IF(AB63=0,1,0)</f>
        <v>0</v>
      </c>
      <c r="S64" t="s">
        <v>57</v>
      </c>
      <c r="T64" s="18">
        <f>G63</f>
        <v>1</v>
      </c>
      <c r="V64" t="s">
        <v>58</v>
      </c>
      <c r="W64" s="18">
        <f>IF(OR(AND(G60+G61=0,MOD(G59+G60+G61,2)=1),AND(G60+G61=2,MOD(G59+G60+G61,2)=0)),1,0)</f>
        <v>0</v>
      </c>
      <c r="AG64" t="s">
        <v>48</v>
      </c>
      <c r="AI64" t="s">
        <v>48</v>
      </c>
    </row>
    <row r="65" spans="4:36" x14ac:dyDescent="0.35">
      <c r="D65" s="15"/>
    </row>
    <row r="66" spans="4:36" x14ac:dyDescent="0.35">
      <c r="D66" s="15"/>
    </row>
    <row r="67" spans="4:36" x14ac:dyDescent="0.35">
      <c r="D67" s="15"/>
      <c r="F67" s="7">
        <f>IF(G68&lt;&gt;".",IF(G68+G69&lt;&gt;0,IF(G68+G69+G67=3,1,MOD(G68+G69+G67-1,2)),0),G67)</f>
        <v>1</v>
      </c>
      <c r="G67" s="7">
        <f>IF(H68&lt;&gt;".",IF(H68+H69&lt;&gt;0,IF(H68+H69+H67=3,1,MOD(H68+H69+H67-1,2)),0),H67)</f>
        <v>1</v>
      </c>
      <c r="H67" s="7">
        <f t="shared" ref="H67:R67" si="25">IF(I68&lt;&gt;".",IF(I68+I69&lt;&gt;0,IF(I68+I69+I67=3,1,MOD(I68+I69+I67-1,2)),0),I67)</f>
        <v>1</v>
      </c>
      <c r="I67" s="7">
        <f t="shared" si="25"/>
        <v>1</v>
      </c>
      <c r="J67" s="7">
        <f t="shared" si="25"/>
        <v>1</v>
      </c>
      <c r="K67" s="7">
        <f t="shared" si="25"/>
        <v>1</v>
      </c>
      <c r="L67" s="7">
        <f t="shared" si="25"/>
        <v>1</v>
      </c>
      <c r="M67" s="7">
        <f t="shared" si="25"/>
        <v>0</v>
      </c>
      <c r="N67" s="7">
        <f t="shared" si="25"/>
        <v>0</v>
      </c>
      <c r="O67" s="7">
        <f t="shared" si="25"/>
        <v>0</v>
      </c>
      <c r="P67" s="7">
        <f t="shared" si="25"/>
        <v>0</v>
      </c>
      <c r="Q67" s="7">
        <f t="shared" si="25"/>
        <v>1</v>
      </c>
      <c r="R67" s="7">
        <f t="shared" si="25"/>
        <v>0</v>
      </c>
      <c r="S67" s="7">
        <f>IF(T68&lt;&gt;".",IF(T68+T69&lt;&gt;0,IF(T68+T69+T67=3,1,MOD(T68+T69+T67-1,2)),0),T67)</f>
        <v>0</v>
      </c>
      <c r="T67" s="7">
        <f>IF(U68&lt;&gt;".",IF(U68+U69&lt;&gt;0,IF(U68+U69+U67=3,1,MOD(U68+U69+U67-1,2)),0),U67)</f>
        <v>0</v>
      </c>
      <c r="U67" s="7">
        <f t="shared" ref="U67:W67" si="26">IF(V68&lt;&gt;".",IF(V68+V69&lt;&gt;0,IF(V68+V69+V67=3,1,MOD(V68+V69+V67-1,2)),0),V67)</f>
        <v>0</v>
      </c>
      <c r="V67" s="7">
        <f t="shared" si="26"/>
        <v>0</v>
      </c>
      <c r="W67" s="7">
        <f t="shared" si="26"/>
        <v>1</v>
      </c>
      <c r="X67" s="7">
        <f>IF(Y68&lt;&gt;".",IF(Y68+Y69&lt;&gt;0,IF(Y68+Y69+Y67=3,1,MOD(Y68+Y69+Y67-1,2)),0),Y67)</f>
        <v>0</v>
      </c>
      <c r="Y67" s="6"/>
    </row>
    <row r="68" spans="4:36" ht="16.5" x14ac:dyDescent="0.45">
      <c r="D68" s="15"/>
      <c r="E68" t="s">
        <v>68</v>
      </c>
      <c r="G68" s="6" t="str">
        <f>IF(G$5="",".",MID(IF($C16&gt;0,_xlfn.BASE($C16,2,16),_xlfn.BASE($C16+2^16,2,16)),ABS(G$5-16),1))</f>
        <v>1</v>
      </c>
      <c r="H68" s="6" t="str">
        <f t="shared" ref="H68:Y68" si="27">IF(H$5="",".",MID(IF($C16&gt;0,_xlfn.BASE($C16,2,16),_xlfn.BASE($C16+2^16,2,16)),ABS(H$5-16),1))</f>
        <v>0</v>
      </c>
      <c r="I68" s="6" t="str">
        <f t="shared" si="27"/>
        <v>0</v>
      </c>
      <c r="J68" s="6" t="str">
        <f t="shared" si="27"/>
        <v>0</v>
      </c>
      <c r="K68" s="6" t="str">
        <f t="shared" si="27"/>
        <v>.</v>
      </c>
      <c r="L68" s="6" t="str">
        <f t="shared" si="27"/>
        <v>1</v>
      </c>
      <c r="M68" s="6" t="str">
        <f t="shared" si="27"/>
        <v>1</v>
      </c>
      <c r="N68" s="6" t="str">
        <f t="shared" si="27"/>
        <v>1</v>
      </c>
      <c r="O68" s="6" t="str">
        <f t="shared" si="27"/>
        <v>0</v>
      </c>
      <c r="P68" s="6" t="str">
        <f t="shared" si="27"/>
        <v>.</v>
      </c>
      <c r="Q68" s="6" t="str">
        <f t="shared" si="27"/>
        <v>0</v>
      </c>
      <c r="R68" s="6" t="str">
        <f t="shared" si="27"/>
        <v>1</v>
      </c>
      <c r="S68" s="6" t="str">
        <f t="shared" si="27"/>
        <v>0</v>
      </c>
      <c r="T68" s="6" t="str">
        <f t="shared" si="27"/>
        <v>1</v>
      </c>
      <c r="U68" s="6" t="str">
        <f t="shared" si="27"/>
        <v>.</v>
      </c>
      <c r="V68" s="6" t="str">
        <f t="shared" si="27"/>
        <v>0</v>
      </c>
      <c r="W68" s="6" t="str">
        <f t="shared" si="27"/>
        <v>0</v>
      </c>
      <c r="X68" s="6" t="str">
        <f t="shared" si="27"/>
        <v>1</v>
      </c>
      <c r="Y68" s="6" t="str">
        <f t="shared" si="27"/>
        <v>0</v>
      </c>
      <c r="Z68" s="13" t="s">
        <v>46</v>
      </c>
      <c r="AB68" t="s">
        <v>48</v>
      </c>
      <c r="AE68" s="14" t="s">
        <v>70</v>
      </c>
      <c r="AF68">
        <f>C16</f>
        <v>-29102</v>
      </c>
    </row>
    <row r="69" spans="4:36" ht="16.5" x14ac:dyDescent="0.45">
      <c r="D69" s="15" t="s">
        <v>44</v>
      </c>
      <c r="E69" t="s">
        <v>49</v>
      </c>
      <c r="G69" s="6" t="str">
        <f>IF(G$5="",".",MID(IF($C8&gt;0,_xlfn.BASE($C8,2,16),_xlfn.BASE($C8+2^16,2,16)),ABS(G$5-16),1))</f>
        <v>0</v>
      </c>
      <c r="H69" s="6" t="str">
        <f t="shared" ref="H69:Y69" si="28">IF(H$5="",".",MID(IF($C8&gt;0,_xlfn.BASE($C8,2,16),_xlfn.BASE($C8+2^16,2,16)),ABS(H$5-16),1))</f>
        <v>1</v>
      </c>
      <c r="I69" s="6" t="str">
        <f t="shared" si="28"/>
        <v>1</v>
      </c>
      <c r="J69" s="6" t="str">
        <f t="shared" si="28"/>
        <v>1</v>
      </c>
      <c r="K69" s="6" t="str">
        <f t="shared" si="28"/>
        <v>.</v>
      </c>
      <c r="L69" s="6" t="str">
        <f t="shared" si="28"/>
        <v>1</v>
      </c>
      <c r="M69" s="6" t="str">
        <f t="shared" si="28"/>
        <v>1</v>
      </c>
      <c r="N69" s="6" t="str">
        <f t="shared" si="28"/>
        <v>0</v>
      </c>
      <c r="O69" s="6" t="str">
        <f t="shared" si="28"/>
        <v>1</v>
      </c>
      <c r="P69" s="6" t="str">
        <f t="shared" si="28"/>
        <v>.</v>
      </c>
      <c r="Q69" s="6" t="str">
        <f t="shared" si="28"/>
        <v>0</v>
      </c>
      <c r="R69" s="6" t="str">
        <f t="shared" si="28"/>
        <v>1</v>
      </c>
      <c r="S69" s="6" t="str">
        <f t="shared" si="28"/>
        <v>0</v>
      </c>
      <c r="T69" s="6" t="str">
        <f t="shared" si="28"/>
        <v>0</v>
      </c>
      <c r="U69" s="6" t="str">
        <f t="shared" si="28"/>
        <v>.</v>
      </c>
      <c r="V69" s="6" t="str">
        <f t="shared" si="28"/>
        <v>0</v>
      </c>
      <c r="W69" s="6" t="str">
        <f t="shared" si="28"/>
        <v>0</v>
      </c>
      <c r="X69" s="6" t="str">
        <f t="shared" si="28"/>
        <v>1</v>
      </c>
      <c r="Y69" s="6" t="str">
        <f t="shared" si="28"/>
        <v>0</v>
      </c>
      <c r="Z69" s="13" t="s">
        <v>46</v>
      </c>
      <c r="AD69" s="15" t="s">
        <v>44</v>
      </c>
      <c r="AE69" t="s">
        <v>62</v>
      </c>
      <c r="AF69">
        <f>C8</f>
        <v>32066</v>
      </c>
    </row>
    <row r="70" spans="4:36" x14ac:dyDescent="0.35">
      <c r="D70" s="15"/>
      <c r="F70" s="16" t="s">
        <v>50</v>
      </c>
      <c r="G70" s="16" t="s">
        <v>50</v>
      </c>
      <c r="H70" s="16" t="s">
        <v>50</v>
      </c>
      <c r="I70" s="16" t="s">
        <v>50</v>
      </c>
      <c r="J70" s="16" t="s">
        <v>50</v>
      </c>
      <c r="K70" s="16" t="s">
        <v>50</v>
      </c>
      <c r="L70" s="16" t="s">
        <v>50</v>
      </c>
      <c r="M70" s="16" t="s">
        <v>50</v>
      </c>
      <c r="N70" s="16" t="s">
        <v>50</v>
      </c>
      <c r="O70" s="16" t="s">
        <v>50</v>
      </c>
      <c r="P70" s="16" t="s">
        <v>50</v>
      </c>
      <c r="Q70" s="16" t="s">
        <v>50</v>
      </c>
      <c r="R70" s="16" t="s">
        <v>50</v>
      </c>
      <c r="S70" s="16" t="s">
        <v>50</v>
      </c>
      <c r="T70" s="16" t="s">
        <v>50</v>
      </c>
      <c r="U70" s="16" t="s">
        <v>50</v>
      </c>
      <c r="V70" s="16" t="s">
        <v>50</v>
      </c>
      <c r="W70" s="16" t="s">
        <v>50</v>
      </c>
      <c r="X70" s="16" t="s">
        <v>50</v>
      </c>
      <c r="Y70" s="16" t="s">
        <v>50</v>
      </c>
      <c r="AE70" s="17" t="s">
        <v>51</v>
      </c>
      <c r="AF70" s="17" t="s">
        <v>52</v>
      </c>
    </row>
    <row r="71" spans="4:36" ht="16.5" x14ac:dyDescent="0.45">
      <c r="D71" s="15"/>
      <c r="G71" s="6">
        <f>IF(G69&lt;&gt;".",MOD(G67+G68+G69,2),".")</f>
        <v>0</v>
      </c>
      <c r="H71" s="6">
        <f t="shared" ref="H71:Y71" si="29">IF(H69&lt;&gt;".",MOD(H67+H68+H69,2),".")</f>
        <v>0</v>
      </c>
      <c r="I71" s="6">
        <f t="shared" si="29"/>
        <v>0</v>
      </c>
      <c r="J71" s="6">
        <f t="shared" si="29"/>
        <v>0</v>
      </c>
      <c r="K71" s="6" t="str">
        <f t="shared" si="29"/>
        <v>.</v>
      </c>
      <c r="L71" s="6">
        <f t="shared" si="29"/>
        <v>1</v>
      </c>
      <c r="M71" s="6">
        <f t="shared" si="29"/>
        <v>0</v>
      </c>
      <c r="N71" s="6">
        <f t="shared" si="29"/>
        <v>1</v>
      </c>
      <c r="O71" s="6">
        <f t="shared" si="29"/>
        <v>1</v>
      </c>
      <c r="P71" s="6" t="str">
        <f t="shared" si="29"/>
        <v>.</v>
      </c>
      <c r="Q71" s="6">
        <f t="shared" si="29"/>
        <v>1</v>
      </c>
      <c r="R71" s="6">
        <f t="shared" si="29"/>
        <v>0</v>
      </c>
      <c r="S71" s="6">
        <f t="shared" si="29"/>
        <v>0</v>
      </c>
      <c r="T71" s="6">
        <f t="shared" si="29"/>
        <v>1</v>
      </c>
      <c r="U71" s="6" t="str">
        <f t="shared" si="29"/>
        <v>.</v>
      </c>
      <c r="V71" s="6">
        <f t="shared" si="29"/>
        <v>0</v>
      </c>
      <c r="W71" s="6">
        <f t="shared" si="29"/>
        <v>1</v>
      </c>
      <c r="X71" s="6">
        <f t="shared" si="29"/>
        <v>0</v>
      </c>
      <c r="Y71" s="6">
        <f t="shared" si="29"/>
        <v>0</v>
      </c>
      <c r="Z71" s="13" t="s">
        <v>46</v>
      </c>
      <c r="AA71" t="s">
        <v>41</v>
      </c>
      <c r="AB71">
        <f>IF(AND(_xlfn.DECIMAL(G71&amp;H71&amp;I71&amp;J71&amp;L71&amp;M71&amp;N71&amp;O71&amp;Q71&amp;R71&amp;S71&amp;T71&amp;V71&amp;W71&amp;X71&amp;Y71,2)&gt;=-2^15,_xlfn.DECIMAL(G71&amp;H71&amp;I71&amp;J71&amp;L71&amp;M71&amp;N71&amp;O71&amp;Q71&amp;R71&amp;S71&amp;T71&amp;V71&amp;W71&amp;X71&amp;Y71,2)&lt;=2^15-1),_xlfn.DECIMAL(G71&amp;H71&amp;I71&amp;J71&amp;L71&amp;M71&amp;N71&amp;O71&amp;Q71&amp;R71&amp;S71&amp;T71&amp;V71&amp;W71&amp;X71&amp;Y71,2),_xlfn.DECIMAL(G71&amp;H71&amp;I71&amp;J71&amp;L71&amp;M71&amp;N71&amp;O71&amp;Q71&amp;R71&amp;S71&amp;T71&amp;V71&amp;W71&amp;X71&amp;Y71,2)-2^16)</f>
        <v>2964</v>
      </c>
      <c r="AC71" s="13" t="s">
        <v>47</v>
      </c>
      <c r="AF71">
        <f>AF68+AF69</f>
        <v>2964</v>
      </c>
      <c r="AG71" s="13" t="s">
        <v>47</v>
      </c>
      <c r="AI71" t="str">
        <f>IF(AB71=AF71, "Результат корректный", "Результат не совпал")</f>
        <v>Результат корректный</v>
      </c>
      <c r="AJ71" t="str">
        <f>IF(AND(AF71&lt;=2^15-1,AF71&gt;=-2^15),"","ПЕРЕПОЛНЕНИЕ!!")</f>
        <v/>
      </c>
    </row>
    <row r="72" spans="4:36" x14ac:dyDescent="0.35">
      <c r="D72" s="15"/>
      <c r="G72" t="s">
        <v>53</v>
      </c>
      <c r="H72" s="18">
        <f>F67</f>
        <v>1</v>
      </c>
      <c r="J72" t="s">
        <v>54</v>
      </c>
      <c r="K72" s="18">
        <f>IF(MOD(SUM(V71:Y71),2)=0,1,0)</f>
        <v>0</v>
      </c>
      <c r="M72" t="s">
        <v>55</v>
      </c>
      <c r="N72" s="18">
        <f>U67</f>
        <v>0</v>
      </c>
      <c r="P72" t="s">
        <v>56</v>
      </c>
      <c r="Q72" s="18">
        <f>IF(AB71=0,1,0)</f>
        <v>0</v>
      </c>
      <c r="S72" t="s">
        <v>57</v>
      </c>
      <c r="T72" s="18">
        <f>G71</f>
        <v>0</v>
      </c>
      <c r="V72" t="s">
        <v>58</v>
      </c>
      <c r="W72" s="18">
        <f>IF(OR(AND(G68+G69=0,MOD(G67+G68+G69,2)=1),AND(G68+G69=2,MOD(G67+G68+G69,2)=0)),1,0)</f>
        <v>0</v>
      </c>
      <c r="AG72" t="s">
        <v>48</v>
      </c>
      <c r="AI72" t="s">
        <v>48</v>
      </c>
    </row>
    <row r="73" spans="4:36" x14ac:dyDescent="0.35">
      <c r="D73" s="15"/>
    </row>
    <row r="74" spans="4:36" x14ac:dyDescent="0.35">
      <c r="D74" s="15"/>
    </row>
    <row r="75" spans="4:36" x14ac:dyDescent="0.35">
      <c r="D75" s="15"/>
    </row>
    <row r="76" spans="4:36" x14ac:dyDescent="0.35">
      <c r="D76" s="15"/>
    </row>
    <row r="77" spans="4:36" x14ac:dyDescent="0.35">
      <c r="D77" s="15"/>
    </row>
    <row r="78" spans="4:36" x14ac:dyDescent="0.35">
      <c r="D78" s="15"/>
    </row>
    <row r="79" spans="4:36" x14ac:dyDescent="0.35">
      <c r="D79" s="15"/>
    </row>
    <row r="80" spans="4:36" x14ac:dyDescent="0.35">
      <c r="D80" s="15"/>
    </row>
    <row r="81" spans="4:4" x14ac:dyDescent="0.35">
      <c r="D81" s="15"/>
    </row>
    <row r="82" spans="4:4" x14ac:dyDescent="0.35">
      <c r="D82" s="15"/>
    </row>
    <row r="83" spans="4:4" x14ac:dyDescent="0.35">
      <c r="D83" s="15"/>
    </row>
    <row r="84" spans="4:4" x14ac:dyDescent="0.35">
      <c r="D84" s="15"/>
    </row>
    <row r="85" spans="4:4" x14ac:dyDescent="0.35">
      <c r="D85" s="15"/>
    </row>
    <row r="86" spans="4:4" x14ac:dyDescent="0.35">
      <c r="D86" s="15"/>
    </row>
    <row r="87" spans="4:4" x14ac:dyDescent="0.35">
      <c r="D87" s="15"/>
    </row>
    <row r="88" spans="4:4" x14ac:dyDescent="0.35">
      <c r="D88" s="15"/>
    </row>
    <row r="89" spans="4:4" x14ac:dyDescent="0.35">
      <c r="D89" s="15"/>
    </row>
    <row r="90" spans="4:4" x14ac:dyDescent="0.35">
      <c r="D90" s="15"/>
    </row>
    <row r="91" spans="4:4" x14ac:dyDescent="0.35">
      <c r="D91" s="15"/>
    </row>
    <row r="92" spans="4:4" x14ac:dyDescent="0.35">
      <c r="D92" s="15"/>
    </row>
    <row r="93" spans="4:4" x14ac:dyDescent="0.35">
      <c r="D93" s="15"/>
    </row>
    <row r="94" spans="4:4" x14ac:dyDescent="0.35">
      <c r="D94" s="15"/>
    </row>
    <row r="95" spans="4:4" x14ac:dyDescent="0.35">
      <c r="D95" s="15"/>
    </row>
    <row r="96" spans="4:4" x14ac:dyDescent="0.35">
      <c r="D96" s="15"/>
    </row>
    <row r="97" spans="4:4" x14ac:dyDescent="0.35">
      <c r="D97" s="15"/>
    </row>
    <row r="98" spans="4:4" x14ac:dyDescent="0.35">
      <c r="D98" s="15"/>
    </row>
    <row r="99" spans="4:4" x14ac:dyDescent="0.35">
      <c r="D99" s="15"/>
    </row>
    <row r="100" spans="4:4" x14ac:dyDescent="0.35">
      <c r="D100" s="15"/>
    </row>
    <row r="101" spans="4:4" x14ac:dyDescent="0.35">
      <c r="D101" s="15"/>
    </row>
    <row r="102" spans="4:4" x14ac:dyDescent="0.35">
      <c r="D102" s="15"/>
    </row>
    <row r="103" spans="4:4" x14ac:dyDescent="0.35">
      <c r="D103" s="15"/>
    </row>
    <row r="104" spans="4:4" x14ac:dyDescent="0.35">
      <c r="D104" s="15"/>
    </row>
    <row r="105" spans="4:4" x14ac:dyDescent="0.35">
      <c r="D105" s="15"/>
    </row>
    <row r="106" spans="4:4" x14ac:dyDescent="0.35">
      <c r="D106" s="15"/>
    </row>
    <row r="107" spans="4:4" x14ac:dyDescent="0.35">
      <c r="D107" s="15"/>
    </row>
    <row r="108" spans="4:4" x14ac:dyDescent="0.35">
      <c r="D108" s="15"/>
    </row>
    <row r="109" spans="4:4" x14ac:dyDescent="0.35">
      <c r="D109" s="15"/>
    </row>
    <row r="110" spans="4:4" x14ac:dyDescent="0.35">
      <c r="D110" s="15"/>
    </row>
    <row r="111" spans="4:4" x14ac:dyDescent="0.35">
      <c r="D111" s="15"/>
    </row>
    <row r="112" spans="4:4" x14ac:dyDescent="0.35">
      <c r="D112" s="15"/>
    </row>
    <row r="113" spans="4:4" x14ac:dyDescent="0.35">
      <c r="D113" s="15"/>
    </row>
    <row r="114" spans="4:4" x14ac:dyDescent="0.35">
      <c r="D114" s="15"/>
    </row>
    <row r="115" spans="4:4" x14ac:dyDescent="0.35">
      <c r="D115" s="15"/>
    </row>
    <row r="116" spans="4:4" x14ac:dyDescent="0.35">
      <c r="D116" s="15"/>
    </row>
    <row r="117" spans="4:4" x14ac:dyDescent="0.35">
      <c r="D117" s="15"/>
    </row>
    <row r="118" spans="4:4" x14ac:dyDescent="0.35">
      <c r="D118" s="15"/>
    </row>
    <row r="119" spans="4:4" x14ac:dyDescent="0.35">
      <c r="D119" s="15"/>
    </row>
    <row r="120" spans="4:4" x14ac:dyDescent="0.35">
      <c r="D120" s="15"/>
    </row>
  </sheetData>
  <mergeCells count="2">
    <mergeCell ref="E1:Y2"/>
    <mergeCell ref="AB4:AD4"/>
  </mergeCells>
  <conditionalFormatting sqref="AF23 AF47 AF39 AF31 AF55 AF63 AF71">
    <cfRule type="cellIs" dxfId="6" priority="6" operator="greaterThan">
      <formula>32757</formula>
    </cfRule>
    <cfRule type="cellIs" dxfId="5" priority="7" operator="lessThan">
      <formula>-32768</formula>
    </cfRule>
  </conditionalFormatting>
  <conditionalFormatting sqref="AF23">
    <cfRule type="cellIs" dxfId="4" priority="5" operator="between">
      <formula>-32769</formula>
      <formula>32768</formula>
    </cfRule>
  </conditionalFormatting>
  <conditionalFormatting sqref="AF71 AF63 AF55 AF31 AF39 AF47">
    <cfRule type="cellIs" dxfId="3" priority="4" operator="between">
      <formula>-32769</formula>
      <formula>32768</formula>
    </cfRule>
  </conditionalFormatting>
  <conditionalFormatting sqref="G6:Z9">
    <cfRule type="cellIs" dxfId="2" priority="3" operator="equal">
      <formula>0</formula>
    </cfRule>
  </conditionalFormatting>
  <conditionalFormatting sqref="G6:Y9">
    <cfRule type="containsText" dxfId="1" priority="2" operator="containsText" text="0">
      <formula>NOT(ISERROR(SEARCH("0",G6)))</formula>
    </cfRule>
    <cfRule type="containsText" dxfId="0" priority="1" operator="containsText" text="1">
      <formula>NOT(ISERROR(SEARCH("1",G6)))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E25AC-ED9F-4F8B-ADBC-55C16870BDF8}">
  <dimension ref="A1:T18604"/>
  <sheetViews>
    <sheetView tabSelected="1" topLeftCell="F1" zoomScale="55" zoomScaleNormal="55" workbookViewId="0">
      <selection activeCell="Q1" activeCellId="3" sqref="B1:E1048576 G1:J1048576 L1:O1048576 Q1:T1048576"/>
    </sheetView>
  </sheetViews>
  <sheetFormatPr defaultRowHeight="14.5" x14ac:dyDescent="0.35"/>
  <cols>
    <col min="1" max="1" width="19.6328125" style="22" customWidth="1"/>
    <col min="2" max="4" width="10" style="22" bestFit="1" customWidth="1"/>
    <col min="5" max="5" width="11.1796875" style="22" customWidth="1"/>
    <col min="6" max="6" width="17.6328125" style="23" customWidth="1"/>
    <col min="7" max="9" width="10" style="23" bestFit="1" customWidth="1"/>
    <col min="10" max="10" width="13.81640625" style="23" customWidth="1"/>
    <col min="11" max="11" width="14.90625" style="24" customWidth="1"/>
    <col min="12" max="14" width="10" style="24" bestFit="1" customWidth="1"/>
    <col min="15" max="15" width="12" style="24" customWidth="1"/>
    <col min="16" max="16" width="15.36328125" style="25" customWidth="1"/>
    <col min="17" max="19" width="10" style="25" bestFit="1" customWidth="1"/>
    <col min="20" max="20" width="11.453125" style="25" customWidth="1"/>
  </cols>
  <sheetData>
    <row r="1" spans="1:20" x14ac:dyDescent="0.35">
      <c r="A1" s="22" t="s">
        <v>71</v>
      </c>
      <c r="B1" s="22" t="s">
        <v>72</v>
      </c>
      <c r="C1" s="22" t="s">
        <v>73</v>
      </c>
      <c r="D1" s="22" t="s">
        <v>74</v>
      </c>
      <c r="E1" s="22" t="s">
        <v>75</v>
      </c>
      <c r="F1" s="23" t="s">
        <v>76</v>
      </c>
      <c r="G1" s="23" t="s">
        <v>77</v>
      </c>
      <c r="H1" s="23" t="s">
        <v>78</v>
      </c>
      <c r="I1" s="23" t="s">
        <v>79</v>
      </c>
      <c r="J1" s="23" t="s">
        <v>80</v>
      </c>
      <c r="K1" s="24" t="s">
        <v>81</v>
      </c>
      <c r="L1" s="24" t="s">
        <v>82</v>
      </c>
      <c r="M1" s="24" t="s">
        <v>83</v>
      </c>
      <c r="N1" s="24" t="s">
        <v>84</v>
      </c>
      <c r="O1" s="24" t="s">
        <v>85</v>
      </c>
      <c r="P1" s="25" t="s">
        <v>86</v>
      </c>
      <c r="Q1" s="25" t="s">
        <v>87</v>
      </c>
      <c r="R1" s="25" t="s">
        <v>88</v>
      </c>
      <c r="S1" s="25" t="s">
        <v>89</v>
      </c>
      <c r="T1" s="25" t="s">
        <v>90</v>
      </c>
    </row>
    <row r="2" spans="1:20" x14ac:dyDescent="0.35">
      <c r="A2" s="26" t="s">
        <v>48</v>
      </c>
      <c r="B2" s="26">
        <v>104750</v>
      </c>
      <c r="C2" s="26">
        <v>104900</v>
      </c>
      <c r="D2" s="26">
        <v>104750</v>
      </c>
      <c r="E2" s="26">
        <v>104880</v>
      </c>
      <c r="F2" s="27" t="s">
        <v>48</v>
      </c>
      <c r="G2" s="27">
        <v>116090</v>
      </c>
      <c r="H2" s="27">
        <v>116760</v>
      </c>
      <c r="I2" s="27">
        <v>116090</v>
      </c>
      <c r="J2" s="27">
        <v>116500</v>
      </c>
      <c r="K2" s="28" t="s">
        <v>48</v>
      </c>
      <c r="L2" s="28">
        <v>114650</v>
      </c>
      <c r="M2" s="28">
        <v>114880</v>
      </c>
      <c r="N2" s="28">
        <v>114300</v>
      </c>
      <c r="O2" s="28">
        <v>114390</v>
      </c>
      <c r="P2" s="29" t="s">
        <v>48</v>
      </c>
      <c r="Q2" s="29">
        <v>113720</v>
      </c>
      <c r="R2" s="29">
        <v>113720</v>
      </c>
      <c r="S2" s="29">
        <v>113070</v>
      </c>
      <c r="T2" s="29">
        <v>113260</v>
      </c>
    </row>
    <row r="3" spans="1:20" x14ac:dyDescent="0.35">
      <c r="A3" s="26" t="s">
        <v>48</v>
      </c>
      <c r="B3" s="26">
        <v>104840</v>
      </c>
      <c r="C3" s="26">
        <v>104940</v>
      </c>
      <c r="D3" s="26">
        <v>104840</v>
      </c>
      <c r="E3" s="26">
        <v>104940</v>
      </c>
      <c r="F3" s="27" t="s">
        <v>48</v>
      </c>
      <c r="G3" s="27">
        <v>116500</v>
      </c>
      <c r="H3" s="27">
        <v>116550</v>
      </c>
      <c r="I3" s="27">
        <v>116420</v>
      </c>
      <c r="J3" s="27">
        <v>116460</v>
      </c>
      <c r="K3" s="28" t="s">
        <v>48</v>
      </c>
      <c r="L3" s="28">
        <v>114380</v>
      </c>
      <c r="M3" s="28">
        <v>114400</v>
      </c>
      <c r="N3" s="28">
        <v>114230</v>
      </c>
      <c r="O3" s="28">
        <v>114310</v>
      </c>
      <c r="P3" s="29" t="s">
        <v>48</v>
      </c>
      <c r="Q3" s="29">
        <v>113280</v>
      </c>
      <c r="R3" s="29">
        <v>113490</v>
      </c>
      <c r="S3" s="29">
        <v>113210</v>
      </c>
      <c r="T3" s="29">
        <v>113430</v>
      </c>
    </row>
    <row r="4" spans="1:20" x14ac:dyDescent="0.35">
      <c r="A4" s="26" t="s">
        <v>48</v>
      </c>
      <c r="B4" s="26">
        <v>104950</v>
      </c>
      <c r="C4" s="26">
        <v>105040</v>
      </c>
      <c r="D4" s="26">
        <v>104950</v>
      </c>
      <c r="E4" s="26">
        <v>104950</v>
      </c>
      <c r="F4" s="27" t="s">
        <v>48</v>
      </c>
      <c r="G4" s="27">
        <v>116460</v>
      </c>
      <c r="H4" s="27">
        <v>116480</v>
      </c>
      <c r="I4" s="27">
        <v>116370</v>
      </c>
      <c r="J4" s="27">
        <v>116390</v>
      </c>
      <c r="K4" s="28" t="s">
        <v>48</v>
      </c>
      <c r="L4" s="28">
        <v>114310</v>
      </c>
      <c r="M4" s="28">
        <v>114380</v>
      </c>
      <c r="N4" s="28">
        <v>114290</v>
      </c>
      <c r="O4" s="28">
        <v>114330</v>
      </c>
      <c r="P4" s="29" t="s">
        <v>48</v>
      </c>
      <c r="Q4" s="29">
        <v>113410</v>
      </c>
      <c r="R4" s="29">
        <v>113430</v>
      </c>
      <c r="S4" s="29">
        <v>113310</v>
      </c>
      <c r="T4" s="29">
        <v>113390</v>
      </c>
    </row>
    <row r="5" spans="1:20" x14ac:dyDescent="0.35">
      <c r="A5" s="26" t="s">
        <v>48</v>
      </c>
      <c r="B5" s="26">
        <v>104950</v>
      </c>
      <c r="C5" s="26">
        <v>105000</v>
      </c>
      <c r="D5" s="26">
        <v>104940</v>
      </c>
      <c r="E5" s="26">
        <v>105000</v>
      </c>
      <c r="F5" s="27" t="s">
        <v>48</v>
      </c>
      <c r="G5" s="27">
        <v>116390</v>
      </c>
      <c r="H5" s="27">
        <v>116450</v>
      </c>
      <c r="I5" s="27">
        <v>116300</v>
      </c>
      <c r="J5" s="27">
        <v>116370</v>
      </c>
      <c r="K5" s="28" t="s">
        <v>48</v>
      </c>
      <c r="L5" s="28">
        <v>114330</v>
      </c>
      <c r="M5" s="28">
        <v>114340</v>
      </c>
      <c r="N5" s="28">
        <v>114190</v>
      </c>
      <c r="O5" s="28">
        <v>114210</v>
      </c>
      <c r="P5" s="29" t="s">
        <v>48</v>
      </c>
      <c r="Q5" s="29">
        <v>113380</v>
      </c>
      <c r="R5" s="29">
        <v>113460</v>
      </c>
      <c r="S5" s="29">
        <v>113360</v>
      </c>
      <c r="T5" s="29">
        <v>113420</v>
      </c>
    </row>
    <row r="6" spans="1:20" x14ac:dyDescent="0.35">
      <c r="A6" s="26" t="s">
        <v>48</v>
      </c>
      <c r="B6" s="26">
        <v>105000</v>
      </c>
      <c r="C6" s="26">
        <v>105000</v>
      </c>
      <c r="D6" s="26">
        <v>105000</v>
      </c>
      <c r="E6" s="26">
        <v>105000</v>
      </c>
      <c r="F6" s="27" t="s">
        <v>48</v>
      </c>
      <c r="G6" s="27">
        <v>116370</v>
      </c>
      <c r="H6" s="27">
        <v>116560</v>
      </c>
      <c r="I6" s="27">
        <v>116370</v>
      </c>
      <c r="J6" s="27">
        <v>116550</v>
      </c>
      <c r="K6" s="28" t="s">
        <v>48</v>
      </c>
      <c r="L6" s="28">
        <v>114200</v>
      </c>
      <c r="M6" s="28">
        <v>114330</v>
      </c>
      <c r="N6" s="28">
        <v>114120</v>
      </c>
      <c r="O6" s="28">
        <v>114330</v>
      </c>
      <c r="P6" s="29" t="s">
        <v>48</v>
      </c>
      <c r="Q6" s="29">
        <v>113430</v>
      </c>
      <c r="R6" s="29">
        <v>113430</v>
      </c>
      <c r="S6" s="29">
        <v>113260</v>
      </c>
      <c r="T6" s="29">
        <v>113310</v>
      </c>
    </row>
    <row r="7" spans="1:20" x14ac:dyDescent="0.35">
      <c r="A7" s="26" t="s">
        <v>48</v>
      </c>
      <c r="B7" s="26">
        <v>105000</v>
      </c>
      <c r="C7" s="26">
        <v>105050</v>
      </c>
      <c r="D7" s="26">
        <v>105000</v>
      </c>
      <c r="E7" s="26">
        <v>105040</v>
      </c>
      <c r="F7" s="27" t="s">
        <v>48</v>
      </c>
      <c r="G7" s="27">
        <v>116550</v>
      </c>
      <c r="H7" s="27">
        <v>116670</v>
      </c>
      <c r="I7" s="27">
        <v>116540</v>
      </c>
      <c r="J7" s="27">
        <v>116620</v>
      </c>
      <c r="K7" s="28" t="s">
        <v>48</v>
      </c>
      <c r="L7" s="28">
        <v>114330</v>
      </c>
      <c r="M7" s="28">
        <v>114340</v>
      </c>
      <c r="N7" s="28">
        <v>114200</v>
      </c>
      <c r="O7" s="28">
        <v>114220</v>
      </c>
      <c r="P7" s="29" t="s">
        <v>48</v>
      </c>
      <c r="Q7" s="29">
        <v>113330</v>
      </c>
      <c r="R7" s="29">
        <v>113400</v>
      </c>
      <c r="S7" s="29">
        <v>113250</v>
      </c>
      <c r="T7" s="29">
        <v>113250</v>
      </c>
    </row>
    <row r="8" spans="1:20" x14ac:dyDescent="0.35">
      <c r="A8" s="26" t="s">
        <v>48</v>
      </c>
      <c r="B8" s="26">
        <v>104990</v>
      </c>
      <c r="C8" s="26">
        <v>105050</v>
      </c>
      <c r="D8" s="26">
        <v>104990</v>
      </c>
      <c r="E8" s="26">
        <v>105050</v>
      </c>
      <c r="F8" s="27" t="s">
        <v>48</v>
      </c>
      <c r="G8" s="27">
        <v>116620</v>
      </c>
      <c r="H8" s="27">
        <v>116680</v>
      </c>
      <c r="I8" s="27">
        <v>116590</v>
      </c>
      <c r="J8" s="27">
        <v>116630</v>
      </c>
      <c r="K8" s="28" t="s">
        <v>48</v>
      </c>
      <c r="L8" s="28">
        <v>114220</v>
      </c>
      <c r="M8" s="28">
        <v>114280</v>
      </c>
      <c r="N8" s="28">
        <v>114180</v>
      </c>
      <c r="O8" s="28">
        <v>114210</v>
      </c>
      <c r="P8" s="29" t="s">
        <v>48</v>
      </c>
      <c r="Q8" s="29">
        <v>113250</v>
      </c>
      <c r="R8" s="29">
        <v>113280</v>
      </c>
      <c r="S8" s="29">
        <v>113200</v>
      </c>
      <c r="T8" s="29">
        <v>113230</v>
      </c>
    </row>
    <row r="9" spans="1:20" x14ac:dyDescent="0.35">
      <c r="A9" s="26" t="s">
        <v>48</v>
      </c>
      <c r="B9" s="26">
        <v>105050</v>
      </c>
      <c r="C9" s="26">
        <v>105050</v>
      </c>
      <c r="D9" s="26">
        <v>105030</v>
      </c>
      <c r="E9" s="26">
        <v>105030</v>
      </c>
      <c r="F9" s="27" t="s">
        <v>48</v>
      </c>
      <c r="G9" s="27">
        <v>116630</v>
      </c>
      <c r="H9" s="27">
        <v>116690</v>
      </c>
      <c r="I9" s="27">
        <v>116600</v>
      </c>
      <c r="J9" s="27">
        <v>116630</v>
      </c>
      <c r="K9" s="28" t="s">
        <v>48</v>
      </c>
      <c r="L9" s="28">
        <v>114200</v>
      </c>
      <c r="M9" s="28">
        <v>114230</v>
      </c>
      <c r="N9" s="28">
        <v>114120</v>
      </c>
      <c r="O9" s="28">
        <v>114180</v>
      </c>
      <c r="P9" s="29" t="s">
        <v>48</v>
      </c>
      <c r="Q9" s="29">
        <v>113240</v>
      </c>
      <c r="R9" s="29">
        <v>113330</v>
      </c>
      <c r="S9" s="29">
        <v>113190</v>
      </c>
      <c r="T9" s="29">
        <v>113280</v>
      </c>
    </row>
    <row r="10" spans="1:20" x14ac:dyDescent="0.35">
      <c r="A10" s="26" t="s">
        <v>48</v>
      </c>
      <c r="B10" s="26">
        <v>105020</v>
      </c>
      <c r="C10" s="26">
        <v>105060</v>
      </c>
      <c r="D10" s="26">
        <v>105020</v>
      </c>
      <c r="E10" s="26">
        <v>105060</v>
      </c>
      <c r="F10" s="27" t="s">
        <v>48</v>
      </c>
      <c r="G10" s="27">
        <v>116620</v>
      </c>
      <c r="H10" s="27">
        <v>116670</v>
      </c>
      <c r="I10" s="27">
        <v>116580</v>
      </c>
      <c r="J10" s="27">
        <v>116660</v>
      </c>
      <c r="K10" s="28" t="s">
        <v>48</v>
      </c>
      <c r="L10" s="28">
        <v>114200</v>
      </c>
      <c r="M10" s="28">
        <v>114260</v>
      </c>
      <c r="N10" s="28">
        <v>114160</v>
      </c>
      <c r="O10" s="28">
        <v>114230</v>
      </c>
      <c r="P10" s="29" t="s">
        <v>48</v>
      </c>
      <c r="Q10" s="29">
        <v>113290</v>
      </c>
      <c r="R10" s="29">
        <v>113350</v>
      </c>
      <c r="S10" s="29">
        <v>113270</v>
      </c>
      <c r="T10" s="29">
        <v>113310</v>
      </c>
    </row>
    <row r="11" spans="1:20" x14ac:dyDescent="0.35">
      <c r="A11" s="26" t="s">
        <v>48</v>
      </c>
      <c r="B11" s="26">
        <v>105000</v>
      </c>
      <c r="C11" s="26">
        <v>105000</v>
      </c>
      <c r="D11" s="26">
        <v>104910</v>
      </c>
      <c r="E11" s="26">
        <v>104990</v>
      </c>
      <c r="F11" s="27" t="s">
        <v>48</v>
      </c>
      <c r="G11" s="27">
        <v>116650</v>
      </c>
      <c r="H11" s="27">
        <v>116680</v>
      </c>
      <c r="I11" s="27">
        <v>116600</v>
      </c>
      <c r="J11" s="27">
        <v>116630</v>
      </c>
      <c r="K11" s="28" t="s">
        <v>48</v>
      </c>
      <c r="L11" s="28">
        <v>114230</v>
      </c>
      <c r="M11" s="28">
        <v>114230</v>
      </c>
      <c r="N11" s="28">
        <v>114170</v>
      </c>
      <c r="O11" s="28">
        <v>114180</v>
      </c>
      <c r="P11" s="29" t="s">
        <v>48</v>
      </c>
      <c r="Q11" s="29">
        <v>113310</v>
      </c>
      <c r="R11" s="29">
        <v>113350</v>
      </c>
      <c r="S11" s="29">
        <v>113300</v>
      </c>
      <c r="T11" s="29">
        <v>113340</v>
      </c>
    </row>
    <row r="12" spans="1:20" x14ac:dyDescent="0.35">
      <c r="A12" s="26" t="s">
        <v>48</v>
      </c>
      <c r="B12" s="26">
        <v>105020</v>
      </c>
      <c r="C12" s="26">
        <v>105050</v>
      </c>
      <c r="D12" s="26">
        <v>105020</v>
      </c>
      <c r="E12" s="26">
        <v>105050</v>
      </c>
      <c r="F12" s="27" t="s">
        <v>48</v>
      </c>
      <c r="G12" s="27">
        <v>116640</v>
      </c>
      <c r="H12" s="27">
        <v>116700</v>
      </c>
      <c r="I12" s="27">
        <v>116620</v>
      </c>
      <c r="J12" s="27">
        <v>116670</v>
      </c>
      <c r="K12" s="28" t="s">
        <v>48</v>
      </c>
      <c r="L12" s="28">
        <v>114170</v>
      </c>
      <c r="M12" s="28">
        <v>114200</v>
      </c>
      <c r="N12" s="28">
        <v>114130</v>
      </c>
      <c r="O12" s="28">
        <v>114180</v>
      </c>
      <c r="P12" s="29" t="s">
        <v>48</v>
      </c>
      <c r="Q12" s="29">
        <v>113350</v>
      </c>
      <c r="R12" s="29">
        <v>113490</v>
      </c>
      <c r="S12" s="29">
        <v>113260</v>
      </c>
      <c r="T12" s="29">
        <v>113280</v>
      </c>
    </row>
    <row r="13" spans="1:20" x14ac:dyDescent="0.35">
      <c r="A13" s="26" t="s">
        <v>48</v>
      </c>
      <c r="B13" s="26">
        <v>105060</v>
      </c>
      <c r="C13" s="26">
        <v>105110</v>
      </c>
      <c r="D13" s="26">
        <v>105060</v>
      </c>
      <c r="E13" s="26">
        <v>105110</v>
      </c>
      <c r="F13" s="27" t="s">
        <v>48</v>
      </c>
      <c r="G13" s="27">
        <v>116660</v>
      </c>
      <c r="H13" s="27">
        <v>116700</v>
      </c>
      <c r="I13" s="27">
        <v>116600</v>
      </c>
      <c r="J13" s="27">
        <v>116610</v>
      </c>
      <c r="K13" s="28" t="s">
        <v>48</v>
      </c>
      <c r="L13" s="28">
        <v>114180</v>
      </c>
      <c r="M13" s="28">
        <v>114270</v>
      </c>
      <c r="N13" s="28">
        <v>114140</v>
      </c>
      <c r="O13" s="28">
        <v>114260</v>
      </c>
      <c r="P13" s="29" t="s">
        <v>48</v>
      </c>
      <c r="Q13" s="29">
        <v>113270</v>
      </c>
      <c r="R13" s="29">
        <v>113380</v>
      </c>
      <c r="S13" s="29">
        <v>113250</v>
      </c>
      <c r="T13" s="29">
        <v>113350</v>
      </c>
    </row>
    <row r="14" spans="1:20" x14ac:dyDescent="0.35">
      <c r="A14" s="26" t="s">
        <v>48</v>
      </c>
      <c r="B14" s="26">
        <v>105140</v>
      </c>
      <c r="C14" s="26">
        <v>105140</v>
      </c>
      <c r="D14" s="26">
        <v>105140</v>
      </c>
      <c r="E14" s="26">
        <v>105140</v>
      </c>
      <c r="F14" s="27" t="s">
        <v>48</v>
      </c>
      <c r="G14" s="27">
        <v>116610</v>
      </c>
      <c r="H14" s="27">
        <v>116620</v>
      </c>
      <c r="I14" s="27">
        <v>116580</v>
      </c>
      <c r="J14" s="27">
        <v>116590</v>
      </c>
      <c r="K14" s="28" t="s">
        <v>48</v>
      </c>
      <c r="L14" s="28">
        <v>114260</v>
      </c>
      <c r="M14" s="28">
        <v>114260</v>
      </c>
      <c r="N14" s="28">
        <v>114200</v>
      </c>
      <c r="O14" s="28">
        <v>114240</v>
      </c>
      <c r="P14" s="29" t="s">
        <v>48</v>
      </c>
      <c r="Q14" s="29">
        <v>113360</v>
      </c>
      <c r="R14" s="29">
        <v>113480</v>
      </c>
      <c r="S14" s="29">
        <v>113330</v>
      </c>
      <c r="T14" s="29">
        <v>113470</v>
      </c>
    </row>
    <row r="15" spans="1:20" x14ac:dyDescent="0.35">
      <c r="A15" s="26" t="s">
        <v>48</v>
      </c>
      <c r="B15" s="26">
        <v>105110</v>
      </c>
      <c r="C15" s="26">
        <v>105120</v>
      </c>
      <c r="D15" s="26">
        <v>105110</v>
      </c>
      <c r="E15" s="26">
        <v>105120</v>
      </c>
      <c r="F15" s="27" t="s">
        <v>48</v>
      </c>
      <c r="G15" s="27">
        <v>116590</v>
      </c>
      <c r="H15" s="27">
        <v>116600</v>
      </c>
      <c r="I15" s="27">
        <v>116530</v>
      </c>
      <c r="J15" s="27">
        <v>116580</v>
      </c>
      <c r="K15" s="28" t="s">
        <v>48</v>
      </c>
      <c r="L15" s="28">
        <v>114230</v>
      </c>
      <c r="M15" s="28">
        <v>114230</v>
      </c>
      <c r="N15" s="28">
        <v>114130</v>
      </c>
      <c r="O15" s="28">
        <v>114150</v>
      </c>
      <c r="P15" s="29" t="s">
        <v>48</v>
      </c>
      <c r="Q15" s="29">
        <v>113460</v>
      </c>
      <c r="R15" s="29">
        <v>113490</v>
      </c>
      <c r="S15" s="29">
        <v>113420</v>
      </c>
      <c r="T15" s="29">
        <v>113480</v>
      </c>
    </row>
    <row r="16" spans="1:20" x14ac:dyDescent="0.35">
      <c r="A16" s="26" t="s">
        <v>48</v>
      </c>
      <c r="B16" s="26">
        <v>105160</v>
      </c>
      <c r="C16" s="26">
        <v>105160</v>
      </c>
      <c r="D16" s="26">
        <v>105110</v>
      </c>
      <c r="E16" s="26">
        <v>105110</v>
      </c>
      <c r="F16" s="27" t="s">
        <v>48</v>
      </c>
      <c r="G16" s="27">
        <v>116560</v>
      </c>
      <c r="H16" s="27">
        <v>116590</v>
      </c>
      <c r="I16" s="27">
        <v>116530</v>
      </c>
      <c r="J16" s="27">
        <v>116550</v>
      </c>
      <c r="K16" s="28" t="s">
        <v>48</v>
      </c>
      <c r="L16" s="28">
        <v>114150</v>
      </c>
      <c r="M16" s="28">
        <v>114160</v>
      </c>
      <c r="N16" s="28">
        <v>114070</v>
      </c>
      <c r="O16" s="28">
        <v>114120</v>
      </c>
      <c r="P16" s="29" t="s">
        <v>48</v>
      </c>
      <c r="Q16" s="29">
        <v>113480</v>
      </c>
      <c r="R16" s="29">
        <v>113600</v>
      </c>
      <c r="S16" s="29">
        <v>113470</v>
      </c>
      <c r="T16" s="29">
        <v>113530</v>
      </c>
    </row>
    <row r="17" spans="1:20" x14ac:dyDescent="0.35">
      <c r="A17" s="26" t="s">
        <v>48</v>
      </c>
      <c r="B17" s="26">
        <v>105100</v>
      </c>
      <c r="C17" s="26">
        <v>105100</v>
      </c>
      <c r="D17" s="26">
        <v>104940</v>
      </c>
      <c r="E17" s="26">
        <v>104960</v>
      </c>
      <c r="F17" s="27" t="s">
        <v>48</v>
      </c>
      <c r="G17" s="27">
        <v>116540</v>
      </c>
      <c r="H17" s="27">
        <v>116620</v>
      </c>
      <c r="I17" s="27">
        <v>116510</v>
      </c>
      <c r="J17" s="27">
        <v>116600</v>
      </c>
      <c r="K17" s="28" t="s">
        <v>48</v>
      </c>
      <c r="L17" s="28">
        <v>114110</v>
      </c>
      <c r="M17" s="28">
        <v>114180</v>
      </c>
      <c r="N17" s="28">
        <v>114090</v>
      </c>
      <c r="O17" s="28">
        <v>114170</v>
      </c>
      <c r="P17" s="29" t="s">
        <v>48</v>
      </c>
      <c r="Q17" s="29">
        <v>113550</v>
      </c>
      <c r="R17" s="29">
        <v>113680</v>
      </c>
      <c r="S17" s="29">
        <v>113470</v>
      </c>
      <c r="T17" s="29">
        <v>113650</v>
      </c>
    </row>
    <row r="18" spans="1:20" x14ac:dyDescent="0.35">
      <c r="A18" s="26" t="s">
        <v>48</v>
      </c>
      <c r="B18" s="26">
        <v>104940</v>
      </c>
      <c r="C18" s="26">
        <v>104940</v>
      </c>
      <c r="D18" s="26">
        <v>104940</v>
      </c>
      <c r="E18" s="26">
        <v>104940</v>
      </c>
      <c r="F18" s="27" t="s">
        <v>48</v>
      </c>
      <c r="G18" s="27">
        <v>116600</v>
      </c>
      <c r="H18" s="27">
        <v>116720</v>
      </c>
      <c r="I18" s="27">
        <v>116590</v>
      </c>
      <c r="J18" s="27">
        <v>116710</v>
      </c>
      <c r="K18" s="28" t="s">
        <v>48</v>
      </c>
      <c r="L18" s="28">
        <v>114160</v>
      </c>
      <c r="M18" s="28">
        <v>114250</v>
      </c>
      <c r="N18" s="28">
        <v>114150</v>
      </c>
      <c r="O18" s="28">
        <v>114200</v>
      </c>
      <c r="P18" s="29" t="s">
        <v>48</v>
      </c>
      <c r="Q18" s="29">
        <v>113650</v>
      </c>
      <c r="R18" s="29">
        <v>113690</v>
      </c>
      <c r="S18" s="29">
        <v>113540</v>
      </c>
      <c r="T18" s="29">
        <v>113550</v>
      </c>
    </row>
    <row r="19" spans="1:20" x14ac:dyDescent="0.35">
      <c r="A19" s="26" t="s">
        <v>48</v>
      </c>
      <c r="B19" s="26">
        <v>104900</v>
      </c>
      <c r="C19" s="26">
        <v>104900</v>
      </c>
      <c r="D19" s="26">
        <v>104900</v>
      </c>
      <c r="E19" s="26">
        <v>104900</v>
      </c>
      <c r="F19" s="27" t="s">
        <v>48</v>
      </c>
      <c r="G19" s="27">
        <v>116710</v>
      </c>
      <c r="H19" s="27">
        <v>116770</v>
      </c>
      <c r="I19" s="27">
        <v>116680</v>
      </c>
      <c r="J19" s="27">
        <v>116750</v>
      </c>
      <c r="K19" s="28" t="s">
        <v>48</v>
      </c>
      <c r="L19" s="28">
        <v>114200</v>
      </c>
      <c r="M19" s="28">
        <v>114240</v>
      </c>
      <c r="N19" s="28">
        <v>114150</v>
      </c>
      <c r="O19" s="28">
        <v>114180</v>
      </c>
      <c r="P19" s="29" t="s">
        <v>48</v>
      </c>
      <c r="Q19" s="29">
        <v>113550</v>
      </c>
      <c r="R19" s="29">
        <v>113560</v>
      </c>
      <c r="S19" s="29">
        <v>113480</v>
      </c>
      <c r="T19" s="29">
        <v>113490</v>
      </c>
    </row>
    <row r="20" spans="1:20" x14ac:dyDescent="0.35">
      <c r="A20" s="26" t="s">
        <v>48</v>
      </c>
      <c r="B20" s="26">
        <v>104950</v>
      </c>
      <c r="C20" s="26">
        <v>104950</v>
      </c>
      <c r="D20" s="26">
        <v>104920</v>
      </c>
      <c r="E20" s="26">
        <v>104920</v>
      </c>
      <c r="F20" s="27" t="s">
        <v>48</v>
      </c>
      <c r="G20" s="27">
        <v>116760</v>
      </c>
      <c r="H20" s="27">
        <v>116770</v>
      </c>
      <c r="I20" s="27">
        <v>116690</v>
      </c>
      <c r="J20" s="27">
        <v>116710</v>
      </c>
      <c r="K20" s="28" t="s">
        <v>48</v>
      </c>
      <c r="L20" s="28">
        <v>114170</v>
      </c>
      <c r="M20" s="28">
        <v>114200</v>
      </c>
      <c r="N20" s="28">
        <v>114140</v>
      </c>
      <c r="O20" s="28">
        <v>114170</v>
      </c>
      <c r="P20" s="29" t="s">
        <v>48</v>
      </c>
      <c r="Q20" s="29">
        <v>113490</v>
      </c>
      <c r="R20" s="29">
        <v>113570</v>
      </c>
      <c r="S20" s="29">
        <v>113480</v>
      </c>
      <c r="T20" s="29">
        <v>113560</v>
      </c>
    </row>
    <row r="21" spans="1:20" x14ac:dyDescent="0.35">
      <c r="A21" s="26" t="s">
        <v>48</v>
      </c>
      <c r="B21" s="26">
        <v>104950</v>
      </c>
      <c r="C21" s="26">
        <v>104950</v>
      </c>
      <c r="D21" s="26">
        <v>104950</v>
      </c>
      <c r="E21" s="26">
        <v>104950</v>
      </c>
      <c r="F21" s="27" t="s">
        <v>48</v>
      </c>
      <c r="G21" s="27">
        <v>116710</v>
      </c>
      <c r="H21" s="27">
        <v>116750</v>
      </c>
      <c r="I21" s="27">
        <v>116680</v>
      </c>
      <c r="J21" s="27">
        <v>116730</v>
      </c>
      <c r="K21" s="28" t="s">
        <v>48</v>
      </c>
      <c r="L21" s="28">
        <v>114170</v>
      </c>
      <c r="M21" s="28">
        <v>114180</v>
      </c>
      <c r="N21" s="28">
        <v>114130</v>
      </c>
      <c r="O21" s="28">
        <v>114150</v>
      </c>
      <c r="P21" s="29" t="s">
        <v>48</v>
      </c>
      <c r="Q21" s="29">
        <v>113550</v>
      </c>
      <c r="R21" s="29">
        <v>113550</v>
      </c>
      <c r="S21" s="29">
        <v>113450</v>
      </c>
      <c r="T21" s="29">
        <v>113470</v>
      </c>
    </row>
    <row r="22" spans="1:20" x14ac:dyDescent="0.35">
      <c r="A22" s="26" t="s">
        <v>48</v>
      </c>
      <c r="B22" s="26">
        <v>104950</v>
      </c>
      <c r="C22" s="26">
        <v>104950</v>
      </c>
      <c r="D22" s="26">
        <v>104950</v>
      </c>
      <c r="E22" s="26">
        <v>104950</v>
      </c>
      <c r="F22" s="27" t="s">
        <v>48</v>
      </c>
      <c r="G22" s="27">
        <v>116740</v>
      </c>
      <c r="H22" s="27">
        <v>116850</v>
      </c>
      <c r="I22" s="27">
        <v>116720</v>
      </c>
      <c r="J22" s="27">
        <v>116810</v>
      </c>
      <c r="K22" s="28" t="s">
        <v>48</v>
      </c>
      <c r="L22" s="28">
        <v>114140</v>
      </c>
      <c r="M22" s="28">
        <v>114190</v>
      </c>
      <c r="N22" s="28">
        <v>114140</v>
      </c>
      <c r="O22" s="28">
        <v>114160</v>
      </c>
      <c r="P22" s="29" t="s">
        <v>48</v>
      </c>
      <c r="Q22" s="29">
        <v>113470</v>
      </c>
      <c r="R22" s="29">
        <v>113510</v>
      </c>
      <c r="S22" s="29">
        <v>113400</v>
      </c>
      <c r="T22" s="29">
        <v>113420</v>
      </c>
    </row>
    <row r="23" spans="1:20" x14ac:dyDescent="0.35">
      <c r="A23" s="26" t="s">
        <v>48</v>
      </c>
      <c r="B23" s="26">
        <v>105030</v>
      </c>
      <c r="C23" s="26">
        <v>105190</v>
      </c>
      <c r="D23" s="26">
        <v>105030</v>
      </c>
      <c r="E23" s="26">
        <v>105160</v>
      </c>
      <c r="F23" s="27" t="s">
        <v>48</v>
      </c>
      <c r="G23" s="27">
        <v>116810</v>
      </c>
      <c r="H23" s="27">
        <v>116890</v>
      </c>
      <c r="I23" s="27">
        <v>116810</v>
      </c>
      <c r="J23" s="27">
        <v>116840</v>
      </c>
      <c r="K23" s="28" t="s">
        <v>48</v>
      </c>
      <c r="L23" s="28">
        <v>114170</v>
      </c>
      <c r="M23" s="28">
        <v>114170</v>
      </c>
      <c r="N23" s="28">
        <v>114120</v>
      </c>
      <c r="O23" s="28">
        <v>114160</v>
      </c>
      <c r="P23" s="29" t="s">
        <v>48</v>
      </c>
      <c r="Q23" s="29">
        <v>113420</v>
      </c>
      <c r="R23" s="29">
        <v>113480</v>
      </c>
      <c r="S23" s="29">
        <v>113410</v>
      </c>
      <c r="T23" s="29">
        <v>113460</v>
      </c>
    </row>
    <row r="24" spans="1:20" x14ac:dyDescent="0.35">
      <c r="A24" s="26" t="s">
        <v>48</v>
      </c>
      <c r="B24" s="26">
        <v>105200</v>
      </c>
      <c r="C24" s="26">
        <v>105200</v>
      </c>
      <c r="D24" s="26">
        <v>105170</v>
      </c>
      <c r="E24" s="26">
        <v>105170</v>
      </c>
      <c r="F24" s="27" t="s">
        <v>48</v>
      </c>
      <c r="G24" s="27">
        <v>116830</v>
      </c>
      <c r="H24" s="27">
        <v>116900</v>
      </c>
      <c r="I24" s="27">
        <v>116790</v>
      </c>
      <c r="J24" s="27">
        <v>116820</v>
      </c>
      <c r="K24" s="28" t="s">
        <v>48</v>
      </c>
      <c r="L24" s="28">
        <v>114160</v>
      </c>
      <c r="M24" s="28">
        <v>114170</v>
      </c>
      <c r="N24" s="28">
        <v>114130</v>
      </c>
      <c r="O24" s="28">
        <v>114160</v>
      </c>
      <c r="P24" s="29" t="s">
        <v>48</v>
      </c>
      <c r="Q24" s="29">
        <v>113470</v>
      </c>
      <c r="R24" s="29">
        <v>113520</v>
      </c>
      <c r="S24" s="29">
        <v>113440</v>
      </c>
      <c r="T24" s="29">
        <v>113440</v>
      </c>
    </row>
    <row r="25" spans="1:20" x14ac:dyDescent="0.35">
      <c r="A25" s="26" t="s">
        <v>48</v>
      </c>
      <c r="B25" s="26">
        <v>105090</v>
      </c>
      <c r="C25" s="26">
        <v>105090</v>
      </c>
      <c r="D25" s="26">
        <v>105050</v>
      </c>
      <c r="E25" s="26">
        <v>105050</v>
      </c>
      <c r="F25" s="27" t="s">
        <v>48</v>
      </c>
      <c r="G25" s="27">
        <v>116830</v>
      </c>
      <c r="H25" s="27">
        <v>116880</v>
      </c>
      <c r="I25" s="27">
        <v>116820</v>
      </c>
      <c r="J25" s="27">
        <v>116850</v>
      </c>
      <c r="K25" s="28" t="s">
        <v>48</v>
      </c>
      <c r="L25" s="28">
        <v>114160</v>
      </c>
      <c r="M25" s="28">
        <v>114180</v>
      </c>
      <c r="N25" s="28">
        <v>114120</v>
      </c>
      <c r="O25" s="28">
        <v>114180</v>
      </c>
      <c r="P25" s="29" t="s">
        <v>48</v>
      </c>
      <c r="Q25" s="29">
        <v>113460</v>
      </c>
      <c r="R25" s="29">
        <v>113550</v>
      </c>
      <c r="S25" s="29">
        <v>113450</v>
      </c>
      <c r="T25" s="29">
        <v>113470</v>
      </c>
    </row>
    <row r="26" spans="1:20" x14ac:dyDescent="0.35">
      <c r="A26" s="26" t="s">
        <v>48</v>
      </c>
      <c r="B26" s="26">
        <v>105110</v>
      </c>
      <c r="C26" s="26">
        <v>105110</v>
      </c>
      <c r="D26" s="26">
        <v>105110</v>
      </c>
      <c r="E26" s="26">
        <v>105110</v>
      </c>
      <c r="F26" s="27" t="s">
        <v>48</v>
      </c>
      <c r="G26" s="27">
        <v>116840</v>
      </c>
      <c r="H26" s="27">
        <v>116930</v>
      </c>
      <c r="I26" s="27">
        <v>116830</v>
      </c>
      <c r="J26" s="27">
        <v>116880</v>
      </c>
      <c r="K26" s="28" t="s">
        <v>48</v>
      </c>
      <c r="L26" s="28">
        <v>114180</v>
      </c>
      <c r="M26" s="28">
        <v>114190</v>
      </c>
      <c r="N26" s="28">
        <v>114160</v>
      </c>
      <c r="O26" s="28">
        <v>114170</v>
      </c>
      <c r="P26" s="29" t="s">
        <v>48</v>
      </c>
      <c r="Q26" s="29">
        <v>113500</v>
      </c>
      <c r="R26" s="29">
        <v>113550</v>
      </c>
      <c r="S26" s="29">
        <v>113480</v>
      </c>
      <c r="T26" s="29">
        <v>113490</v>
      </c>
    </row>
    <row r="27" spans="1:20" x14ac:dyDescent="0.35">
      <c r="A27" s="26" t="s">
        <v>48</v>
      </c>
      <c r="B27" s="26">
        <v>105120</v>
      </c>
      <c r="C27" s="26">
        <v>105120</v>
      </c>
      <c r="D27" s="26">
        <v>105120</v>
      </c>
      <c r="E27" s="26">
        <v>105120</v>
      </c>
      <c r="F27" s="27" t="s">
        <v>48</v>
      </c>
      <c r="G27" s="27">
        <v>116880</v>
      </c>
      <c r="H27" s="27">
        <v>116940</v>
      </c>
      <c r="I27" s="27">
        <v>116810</v>
      </c>
      <c r="J27" s="27">
        <v>116820</v>
      </c>
      <c r="K27" s="28" t="s">
        <v>48</v>
      </c>
      <c r="L27" s="28">
        <v>114170</v>
      </c>
      <c r="M27" s="28">
        <v>114170</v>
      </c>
      <c r="N27" s="28">
        <v>113960</v>
      </c>
      <c r="O27" s="28">
        <v>114010</v>
      </c>
      <c r="P27" s="29" t="s">
        <v>48</v>
      </c>
      <c r="Q27" s="29">
        <v>113490</v>
      </c>
      <c r="R27" s="29">
        <v>113540</v>
      </c>
      <c r="S27" s="29">
        <v>113480</v>
      </c>
      <c r="T27" s="29">
        <v>113500</v>
      </c>
    </row>
    <row r="28" spans="1:20" x14ac:dyDescent="0.35">
      <c r="A28" s="26" t="s">
        <v>48</v>
      </c>
      <c r="B28" s="26">
        <v>105090</v>
      </c>
      <c r="C28" s="26">
        <v>105090</v>
      </c>
      <c r="D28" s="26">
        <v>105070</v>
      </c>
      <c r="E28" s="26">
        <v>105070</v>
      </c>
      <c r="F28" s="27" t="s">
        <v>48</v>
      </c>
      <c r="G28" s="27">
        <v>116820</v>
      </c>
      <c r="H28" s="27">
        <v>116830</v>
      </c>
      <c r="I28" s="27">
        <v>116670</v>
      </c>
      <c r="J28" s="27">
        <v>116670</v>
      </c>
      <c r="K28" s="28" t="s">
        <v>48</v>
      </c>
      <c r="L28" s="28">
        <v>114010</v>
      </c>
      <c r="M28" s="28">
        <v>114050</v>
      </c>
      <c r="N28" s="28">
        <v>113980</v>
      </c>
      <c r="O28" s="28">
        <v>114010</v>
      </c>
      <c r="P28" s="29" t="s">
        <v>48</v>
      </c>
      <c r="Q28" s="29">
        <v>113510</v>
      </c>
      <c r="R28" s="29">
        <v>113570</v>
      </c>
      <c r="S28" s="29">
        <v>113480</v>
      </c>
      <c r="T28" s="29">
        <v>113530</v>
      </c>
    </row>
    <row r="29" spans="1:20" x14ac:dyDescent="0.35">
      <c r="A29" s="26" t="s">
        <v>48</v>
      </c>
      <c r="B29" s="26">
        <v>104970</v>
      </c>
      <c r="C29" s="26">
        <v>104970</v>
      </c>
      <c r="D29" s="26">
        <v>104950</v>
      </c>
      <c r="E29" s="26">
        <v>104950</v>
      </c>
      <c r="F29" s="27" t="s">
        <v>48</v>
      </c>
      <c r="G29" s="27">
        <v>116670</v>
      </c>
      <c r="H29" s="27">
        <v>116780</v>
      </c>
      <c r="I29" s="27">
        <v>116670</v>
      </c>
      <c r="J29" s="27">
        <v>116760</v>
      </c>
      <c r="K29" s="28" t="s">
        <v>48</v>
      </c>
      <c r="L29" s="28">
        <v>114010</v>
      </c>
      <c r="M29" s="28">
        <v>114050</v>
      </c>
      <c r="N29" s="28">
        <v>113990</v>
      </c>
      <c r="O29" s="28">
        <v>114010</v>
      </c>
      <c r="P29" s="29" t="s">
        <v>48</v>
      </c>
      <c r="Q29" s="29">
        <v>113520</v>
      </c>
      <c r="R29" s="29">
        <v>113600</v>
      </c>
      <c r="S29" s="29">
        <v>113500</v>
      </c>
      <c r="T29" s="29">
        <v>113590</v>
      </c>
    </row>
    <row r="30" spans="1:20" x14ac:dyDescent="0.35">
      <c r="A30" s="26" t="s">
        <v>48</v>
      </c>
      <c r="B30" s="26">
        <v>104900</v>
      </c>
      <c r="C30" s="26">
        <v>104900</v>
      </c>
      <c r="D30" s="26">
        <v>104830</v>
      </c>
      <c r="E30" s="26">
        <v>104830</v>
      </c>
      <c r="F30" s="27" t="s">
        <v>48</v>
      </c>
      <c r="G30" s="27">
        <v>116760</v>
      </c>
      <c r="H30" s="27">
        <v>116800</v>
      </c>
      <c r="I30" s="27">
        <v>116670</v>
      </c>
      <c r="J30" s="27">
        <v>116680</v>
      </c>
      <c r="K30" s="28" t="s">
        <v>48</v>
      </c>
      <c r="L30" s="28">
        <v>113990</v>
      </c>
      <c r="M30" s="28">
        <v>113990</v>
      </c>
      <c r="N30" s="28">
        <v>113920</v>
      </c>
      <c r="O30" s="28">
        <v>113980</v>
      </c>
      <c r="P30" s="29" t="s">
        <v>48</v>
      </c>
      <c r="Q30" s="29">
        <v>113570</v>
      </c>
      <c r="R30" s="29">
        <v>113630</v>
      </c>
      <c r="S30" s="29">
        <v>113540</v>
      </c>
      <c r="T30" s="29">
        <v>113600</v>
      </c>
    </row>
    <row r="31" spans="1:20" x14ac:dyDescent="0.35">
      <c r="A31" s="26" t="s">
        <v>48</v>
      </c>
      <c r="B31" s="26">
        <v>104830</v>
      </c>
      <c r="C31" s="26">
        <v>104830</v>
      </c>
      <c r="D31" s="26">
        <v>104800</v>
      </c>
      <c r="E31" s="26">
        <v>104800</v>
      </c>
      <c r="F31" s="27" t="s">
        <v>48</v>
      </c>
      <c r="G31" s="27">
        <v>116680</v>
      </c>
      <c r="H31" s="27">
        <v>116720</v>
      </c>
      <c r="I31" s="27">
        <v>116620</v>
      </c>
      <c r="J31" s="27">
        <v>116660</v>
      </c>
      <c r="K31" s="28" t="s">
        <v>48</v>
      </c>
      <c r="L31" s="28">
        <v>113990</v>
      </c>
      <c r="M31" s="28">
        <v>113990</v>
      </c>
      <c r="N31" s="28">
        <v>113930</v>
      </c>
      <c r="O31" s="28">
        <v>113930</v>
      </c>
      <c r="P31" s="29" t="s">
        <v>48</v>
      </c>
      <c r="Q31" s="29">
        <v>113580</v>
      </c>
      <c r="R31" s="29">
        <v>113580</v>
      </c>
      <c r="S31" s="29">
        <v>113480</v>
      </c>
      <c r="T31" s="29">
        <v>113500</v>
      </c>
    </row>
    <row r="32" spans="1:20" x14ac:dyDescent="0.35">
      <c r="A32" s="26" t="s">
        <v>48</v>
      </c>
      <c r="B32" s="26">
        <v>104870</v>
      </c>
      <c r="C32" s="26">
        <v>104870</v>
      </c>
      <c r="D32" s="26">
        <v>104870</v>
      </c>
      <c r="E32" s="26">
        <v>104870</v>
      </c>
      <c r="F32" s="27" t="s">
        <v>48</v>
      </c>
      <c r="G32" s="27">
        <v>116660</v>
      </c>
      <c r="H32" s="27">
        <v>116690</v>
      </c>
      <c r="I32" s="27">
        <v>116570</v>
      </c>
      <c r="J32" s="27">
        <v>116590</v>
      </c>
      <c r="K32" s="28" t="s">
        <v>48</v>
      </c>
      <c r="L32" s="28">
        <v>113930</v>
      </c>
      <c r="M32" s="28">
        <v>113940</v>
      </c>
      <c r="N32" s="28">
        <v>113790</v>
      </c>
      <c r="O32" s="28">
        <v>113810</v>
      </c>
      <c r="P32" s="29" t="s">
        <v>48</v>
      </c>
      <c r="Q32" s="29">
        <v>113500</v>
      </c>
      <c r="R32" s="29">
        <v>113500</v>
      </c>
      <c r="S32" s="29">
        <v>113360</v>
      </c>
      <c r="T32" s="29">
        <v>113400</v>
      </c>
    </row>
    <row r="33" spans="1:20" x14ac:dyDescent="0.35">
      <c r="A33" s="26" t="s">
        <v>48</v>
      </c>
      <c r="B33" s="26">
        <v>104850</v>
      </c>
      <c r="C33" s="26">
        <v>104850</v>
      </c>
      <c r="D33" s="26">
        <v>104850</v>
      </c>
      <c r="E33" s="26">
        <v>104850</v>
      </c>
      <c r="F33" s="27" t="s">
        <v>48</v>
      </c>
      <c r="G33" s="27">
        <v>116600</v>
      </c>
      <c r="H33" s="27">
        <v>116690</v>
      </c>
      <c r="I33" s="27">
        <v>116580</v>
      </c>
      <c r="J33" s="27">
        <v>116610</v>
      </c>
      <c r="K33" s="28" t="s">
        <v>48</v>
      </c>
      <c r="L33" s="28">
        <v>113810</v>
      </c>
      <c r="M33" s="28">
        <v>113920</v>
      </c>
      <c r="N33" s="28">
        <v>113800</v>
      </c>
      <c r="O33" s="28">
        <v>113910</v>
      </c>
      <c r="P33" s="29" t="s">
        <v>48</v>
      </c>
      <c r="Q33" s="29">
        <v>113400</v>
      </c>
      <c r="R33" s="29">
        <v>113480</v>
      </c>
      <c r="S33" s="29">
        <v>113400</v>
      </c>
      <c r="T33" s="29">
        <v>113460</v>
      </c>
    </row>
    <row r="34" spans="1:20" x14ac:dyDescent="0.35">
      <c r="A34" s="26" t="s">
        <v>48</v>
      </c>
      <c r="B34" s="26">
        <v>104780</v>
      </c>
      <c r="C34" s="26">
        <v>104780</v>
      </c>
      <c r="D34" s="26">
        <v>104640</v>
      </c>
      <c r="E34" s="26">
        <v>104640</v>
      </c>
      <c r="F34" s="27" t="s">
        <v>48</v>
      </c>
      <c r="G34" s="27">
        <v>116590</v>
      </c>
      <c r="H34" s="27">
        <v>116700</v>
      </c>
      <c r="I34" s="27">
        <v>116580</v>
      </c>
      <c r="J34" s="27">
        <v>116650</v>
      </c>
      <c r="K34" s="28" t="s">
        <v>48</v>
      </c>
      <c r="L34" s="28">
        <v>113910</v>
      </c>
      <c r="M34" s="28">
        <v>113920</v>
      </c>
      <c r="N34" s="28">
        <v>113880</v>
      </c>
      <c r="O34" s="28">
        <v>113910</v>
      </c>
      <c r="P34" s="29" t="s">
        <v>48</v>
      </c>
      <c r="Q34" s="29">
        <v>113470</v>
      </c>
      <c r="R34" s="29">
        <v>113470</v>
      </c>
      <c r="S34" s="29">
        <v>113400</v>
      </c>
      <c r="T34" s="29">
        <v>113440</v>
      </c>
    </row>
    <row r="35" spans="1:20" x14ac:dyDescent="0.35">
      <c r="A35" s="26" t="s">
        <v>48</v>
      </c>
      <c r="B35" s="26">
        <v>104670</v>
      </c>
      <c r="C35" s="26">
        <v>104690</v>
      </c>
      <c r="D35" s="26">
        <v>104670</v>
      </c>
      <c r="E35" s="26">
        <v>104680</v>
      </c>
      <c r="F35" s="27" t="s">
        <v>48</v>
      </c>
      <c r="G35" s="27">
        <v>116660</v>
      </c>
      <c r="H35" s="27">
        <v>116720</v>
      </c>
      <c r="I35" s="27">
        <v>116660</v>
      </c>
      <c r="J35" s="27">
        <v>116690</v>
      </c>
      <c r="K35" s="28" t="s">
        <v>48</v>
      </c>
      <c r="L35" s="28">
        <v>113900</v>
      </c>
      <c r="M35" s="28">
        <v>113940</v>
      </c>
      <c r="N35" s="28">
        <v>113880</v>
      </c>
      <c r="O35" s="28">
        <v>113940</v>
      </c>
      <c r="P35" s="29" t="s">
        <v>48</v>
      </c>
      <c r="Q35" s="29">
        <v>113420</v>
      </c>
      <c r="R35" s="29">
        <v>113480</v>
      </c>
      <c r="S35" s="29">
        <v>113400</v>
      </c>
      <c r="T35" s="29">
        <v>113480</v>
      </c>
    </row>
    <row r="36" spans="1:20" x14ac:dyDescent="0.35">
      <c r="A36" s="26" t="s">
        <v>48</v>
      </c>
      <c r="B36" s="26">
        <v>104700</v>
      </c>
      <c r="C36" s="26">
        <v>104700</v>
      </c>
      <c r="D36" s="26">
        <v>104700</v>
      </c>
      <c r="E36" s="26">
        <v>104700</v>
      </c>
      <c r="F36" s="27" t="s">
        <v>48</v>
      </c>
      <c r="G36" s="27">
        <v>116690</v>
      </c>
      <c r="H36" s="27">
        <v>116700</v>
      </c>
      <c r="I36" s="27">
        <v>116590</v>
      </c>
      <c r="J36" s="27">
        <v>116690</v>
      </c>
      <c r="K36" s="28" t="s">
        <v>48</v>
      </c>
      <c r="L36" s="28">
        <v>113940</v>
      </c>
      <c r="M36" s="28">
        <v>113980</v>
      </c>
      <c r="N36" s="28">
        <v>113930</v>
      </c>
      <c r="O36" s="28">
        <v>113980</v>
      </c>
      <c r="P36" s="29" t="s">
        <v>48</v>
      </c>
      <c r="Q36" s="29">
        <v>113480</v>
      </c>
      <c r="R36" s="29">
        <v>113530</v>
      </c>
      <c r="S36" s="29">
        <v>113450</v>
      </c>
      <c r="T36" s="29">
        <v>113480</v>
      </c>
    </row>
    <row r="37" spans="1:20" x14ac:dyDescent="0.35">
      <c r="A37" s="26" t="s">
        <v>48</v>
      </c>
      <c r="B37" s="26">
        <v>104720</v>
      </c>
      <c r="C37" s="26">
        <v>104720</v>
      </c>
      <c r="D37" s="26">
        <v>104700</v>
      </c>
      <c r="E37" s="26">
        <v>104700</v>
      </c>
      <c r="F37" s="27" t="s">
        <v>48</v>
      </c>
      <c r="G37" s="27">
        <v>116680</v>
      </c>
      <c r="H37" s="27">
        <v>116710</v>
      </c>
      <c r="I37" s="27">
        <v>116640</v>
      </c>
      <c r="J37" s="27">
        <v>116660</v>
      </c>
      <c r="K37" s="28" t="s">
        <v>48</v>
      </c>
      <c r="L37" s="28">
        <v>113970</v>
      </c>
      <c r="M37" s="28">
        <v>113980</v>
      </c>
      <c r="N37" s="28">
        <v>113880</v>
      </c>
      <c r="O37" s="28">
        <v>113880</v>
      </c>
      <c r="P37" s="29" t="s">
        <v>48</v>
      </c>
      <c r="Q37" s="29">
        <v>113490</v>
      </c>
      <c r="R37" s="29">
        <v>113620</v>
      </c>
      <c r="S37" s="29">
        <v>113490</v>
      </c>
      <c r="T37" s="29">
        <v>113620</v>
      </c>
    </row>
    <row r="38" spans="1:20" x14ac:dyDescent="0.35">
      <c r="A38" s="26" t="s">
        <v>48</v>
      </c>
      <c r="B38" s="26">
        <v>104700</v>
      </c>
      <c r="C38" s="26">
        <v>104700</v>
      </c>
      <c r="D38" s="26">
        <v>104700</v>
      </c>
      <c r="E38" s="26">
        <v>104700</v>
      </c>
      <c r="F38" s="27" t="s">
        <v>48</v>
      </c>
      <c r="G38" s="27">
        <v>116690</v>
      </c>
      <c r="H38" s="27">
        <v>116780</v>
      </c>
      <c r="I38" s="27">
        <v>116690</v>
      </c>
      <c r="J38" s="27">
        <v>116780</v>
      </c>
      <c r="K38" s="28" t="s">
        <v>48</v>
      </c>
      <c r="L38" s="28">
        <v>113880</v>
      </c>
      <c r="M38" s="28">
        <v>113890</v>
      </c>
      <c r="N38" s="28">
        <v>113840</v>
      </c>
      <c r="O38" s="28">
        <v>113870</v>
      </c>
      <c r="P38" s="29" t="s">
        <v>48</v>
      </c>
      <c r="Q38" s="29">
        <v>113620</v>
      </c>
      <c r="R38" s="29">
        <v>113630</v>
      </c>
      <c r="S38" s="29">
        <v>113510</v>
      </c>
      <c r="T38" s="29">
        <v>113510</v>
      </c>
    </row>
    <row r="39" spans="1:20" x14ac:dyDescent="0.35">
      <c r="A39" s="26" t="s">
        <v>48</v>
      </c>
      <c r="B39" s="26">
        <v>104700</v>
      </c>
      <c r="C39" s="26">
        <v>104700</v>
      </c>
      <c r="D39" s="26">
        <v>104700</v>
      </c>
      <c r="E39" s="26">
        <v>104700</v>
      </c>
      <c r="F39" s="27" t="s">
        <v>48</v>
      </c>
      <c r="G39" s="27">
        <v>116780</v>
      </c>
      <c r="H39" s="27">
        <v>116800</v>
      </c>
      <c r="I39" s="27">
        <v>116750</v>
      </c>
      <c r="J39" s="27">
        <v>116780</v>
      </c>
      <c r="K39" s="28" t="s">
        <v>48</v>
      </c>
      <c r="L39" s="28">
        <v>113890</v>
      </c>
      <c r="M39" s="28">
        <v>113890</v>
      </c>
      <c r="N39" s="28">
        <v>113830</v>
      </c>
      <c r="O39" s="28">
        <v>113840</v>
      </c>
      <c r="P39" s="29" t="s">
        <v>48</v>
      </c>
      <c r="Q39" s="29">
        <v>113530</v>
      </c>
      <c r="R39" s="29">
        <v>113540</v>
      </c>
      <c r="S39" s="29">
        <v>113470</v>
      </c>
      <c r="T39" s="29">
        <v>113540</v>
      </c>
    </row>
    <row r="40" spans="1:20" x14ac:dyDescent="0.35">
      <c r="A40" s="26" t="s">
        <v>48</v>
      </c>
      <c r="B40" s="26">
        <v>104700</v>
      </c>
      <c r="C40" s="26">
        <v>104700</v>
      </c>
      <c r="D40" s="26">
        <v>104700</v>
      </c>
      <c r="E40" s="26">
        <v>104700</v>
      </c>
      <c r="F40" s="27" t="s">
        <v>48</v>
      </c>
      <c r="G40" s="27">
        <v>116770</v>
      </c>
      <c r="H40" s="27">
        <v>116820</v>
      </c>
      <c r="I40" s="27">
        <v>116760</v>
      </c>
      <c r="J40" s="27">
        <v>116760</v>
      </c>
      <c r="K40" s="28" t="s">
        <v>48</v>
      </c>
      <c r="L40" s="28">
        <v>113840</v>
      </c>
      <c r="M40" s="28">
        <v>113850</v>
      </c>
      <c r="N40" s="28">
        <v>113810</v>
      </c>
      <c r="O40" s="28">
        <v>113830</v>
      </c>
      <c r="P40" s="29" t="s">
        <v>48</v>
      </c>
      <c r="Q40" s="29">
        <v>113530</v>
      </c>
      <c r="R40" s="29">
        <v>113540</v>
      </c>
      <c r="S40" s="29">
        <v>113480</v>
      </c>
      <c r="T40" s="29">
        <v>113510</v>
      </c>
    </row>
    <row r="41" spans="1:20" x14ac:dyDescent="0.35">
      <c r="A41" s="26" t="s">
        <v>48</v>
      </c>
      <c r="B41" s="26">
        <v>104670</v>
      </c>
      <c r="C41" s="26">
        <v>104670</v>
      </c>
      <c r="D41" s="26">
        <v>104640</v>
      </c>
      <c r="E41" s="26">
        <v>104640</v>
      </c>
      <c r="F41" s="27" t="s">
        <v>48</v>
      </c>
      <c r="G41" s="27">
        <v>116760</v>
      </c>
      <c r="H41" s="27">
        <v>116830</v>
      </c>
      <c r="I41" s="27">
        <v>116720</v>
      </c>
      <c r="J41" s="27">
        <v>116730</v>
      </c>
      <c r="K41" s="28" t="s">
        <v>48</v>
      </c>
      <c r="L41" s="28">
        <v>113820</v>
      </c>
      <c r="M41" s="28">
        <v>113840</v>
      </c>
      <c r="N41" s="28">
        <v>113770</v>
      </c>
      <c r="O41" s="28">
        <v>113830</v>
      </c>
      <c r="P41" s="29" t="s">
        <v>48</v>
      </c>
      <c r="Q41" s="29">
        <v>113520</v>
      </c>
      <c r="R41" s="29">
        <v>113560</v>
      </c>
      <c r="S41" s="29">
        <v>113520</v>
      </c>
      <c r="T41" s="29">
        <v>113530</v>
      </c>
    </row>
    <row r="42" spans="1:20" x14ac:dyDescent="0.35">
      <c r="A42" s="26" t="s">
        <v>48</v>
      </c>
      <c r="B42" s="26">
        <v>104600</v>
      </c>
      <c r="C42" s="26">
        <v>104600</v>
      </c>
      <c r="D42" s="26">
        <v>104510</v>
      </c>
      <c r="E42" s="26">
        <v>104560</v>
      </c>
      <c r="F42" s="27" t="s">
        <v>48</v>
      </c>
      <c r="G42" s="27">
        <v>116730</v>
      </c>
      <c r="H42" s="27">
        <v>116760</v>
      </c>
      <c r="I42" s="27">
        <v>116670</v>
      </c>
      <c r="J42" s="27">
        <v>116710</v>
      </c>
      <c r="K42" s="28" t="s">
        <v>48</v>
      </c>
      <c r="L42" s="28">
        <v>113830</v>
      </c>
      <c r="M42" s="28">
        <v>113830</v>
      </c>
      <c r="N42" s="28">
        <v>113720</v>
      </c>
      <c r="O42" s="28">
        <v>113740</v>
      </c>
      <c r="P42" s="29" t="s">
        <v>48</v>
      </c>
      <c r="Q42" s="29">
        <v>113550</v>
      </c>
      <c r="R42" s="29">
        <v>113630</v>
      </c>
      <c r="S42" s="29">
        <v>113530</v>
      </c>
      <c r="T42" s="29">
        <v>113580</v>
      </c>
    </row>
    <row r="43" spans="1:20" x14ac:dyDescent="0.35">
      <c r="A43" s="26" t="s">
        <v>48</v>
      </c>
      <c r="B43" s="26">
        <v>104630</v>
      </c>
      <c r="C43" s="26">
        <v>104630</v>
      </c>
      <c r="D43" s="26">
        <v>104630</v>
      </c>
      <c r="E43" s="26">
        <v>104630</v>
      </c>
      <c r="F43" s="27" t="s">
        <v>48</v>
      </c>
      <c r="G43" s="27">
        <v>116710</v>
      </c>
      <c r="H43" s="27">
        <v>116780</v>
      </c>
      <c r="I43" s="27">
        <v>116690</v>
      </c>
      <c r="J43" s="27">
        <v>116700</v>
      </c>
      <c r="K43" s="28" t="s">
        <v>48</v>
      </c>
      <c r="L43" s="28">
        <v>113740</v>
      </c>
      <c r="M43" s="28">
        <v>113770</v>
      </c>
      <c r="N43" s="28">
        <v>113720</v>
      </c>
      <c r="O43" s="28">
        <v>113760</v>
      </c>
      <c r="P43" s="29" t="s">
        <v>48</v>
      </c>
      <c r="Q43" s="29">
        <v>113580</v>
      </c>
      <c r="R43" s="29">
        <v>113620</v>
      </c>
      <c r="S43" s="29">
        <v>113580</v>
      </c>
      <c r="T43" s="29">
        <v>113590</v>
      </c>
    </row>
    <row r="44" spans="1:20" x14ac:dyDescent="0.35">
      <c r="A44" s="26" t="s">
        <v>48</v>
      </c>
      <c r="B44" s="26">
        <v>104590</v>
      </c>
      <c r="C44" s="26">
        <v>104590</v>
      </c>
      <c r="D44" s="26">
        <v>104570</v>
      </c>
      <c r="E44" s="26">
        <v>104570</v>
      </c>
      <c r="F44" s="27" t="s">
        <v>48</v>
      </c>
      <c r="G44" s="27">
        <v>116700</v>
      </c>
      <c r="H44" s="27">
        <v>116700</v>
      </c>
      <c r="I44" s="27">
        <v>116480</v>
      </c>
      <c r="J44" s="27">
        <v>116530</v>
      </c>
      <c r="K44" s="28" t="s">
        <v>48</v>
      </c>
      <c r="L44" s="28">
        <v>113750</v>
      </c>
      <c r="M44" s="28">
        <v>113750</v>
      </c>
      <c r="N44" s="28">
        <v>113720</v>
      </c>
      <c r="O44" s="28">
        <v>113730</v>
      </c>
      <c r="P44" s="29" t="s">
        <v>48</v>
      </c>
      <c r="Q44" s="29">
        <v>113600</v>
      </c>
      <c r="R44" s="29">
        <v>113660</v>
      </c>
      <c r="S44" s="29">
        <v>113590</v>
      </c>
      <c r="T44" s="29">
        <v>113600</v>
      </c>
    </row>
    <row r="45" spans="1:20" x14ac:dyDescent="0.35">
      <c r="A45" s="26" t="s">
        <v>48</v>
      </c>
      <c r="B45" s="26">
        <v>104590</v>
      </c>
      <c r="C45" s="26">
        <v>104750</v>
      </c>
      <c r="D45" s="26">
        <v>104550</v>
      </c>
      <c r="E45" s="26">
        <v>104750</v>
      </c>
      <c r="F45" s="27" t="s">
        <v>48</v>
      </c>
      <c r="G45" s="27">
        <v>116530</v>
      </c>
      <c r="H45" s="27">
        <v>116600</v>
      </c>
      <c r="I45" s="27">
        <v>116530</v>
      </c>
      <c r="J45" s="27">
        <v>116570</v>
      </c>
      <c r="K45" s="28" t="s">
        <v>48</v>
      </c>
      <c r="L45" s="28">
        <v>113730</v>
      </c>
      <c r="M45" s="28">
        <v>113770</v>
      </c>
      <c r="N45" s="28">
        <v>113680</v>
      </c>
      <c r="O45" s="28">
        <v>113760</v>
      </c>
      <c r="P45" s="29" t="s">
        <v>48</v>
      </c>
      <c r="Q45" s="29">
        <v>113600</v>
      </c>
      <c r="R45" s="29">
        <v>113630</v>
      </c>
      <c r="S45" s="29">
        <v>113510</v>
      </c>
      <c r="T45" s="29">
        <v>113590</v>
      </c>
    </row>
    <row r="46" spans="1:20" x14ac:dyDescent="0.35">
      <c r="A46" s="26" t="s">
        <v>48</v>
      </c>
      <c r="B46" s="26">
        <v>104750</v>
      </c>
      <c r="C46" s="26">
        <v>104750</v>
      </c>
      <c r="D46" s="26">
        <v>104750</v>
      </c>
      <c r="E46" s="26">
        <v>104750</v>
      </c>
      <c r="F46" s="27" t="s">
        <v>48</v>
      </c>
      <c r="G46" s="27">
        <v>116570</v>
      </c>
      <c r="H46" s="27">
        <v>116590</v>
      </c>
      <c r="I46" s="27">
        <v>116510</v>
      </c>
      <c r="J46" s="27">
        <v>116570</v>
      </c>
      <c r="K46" s="28" t="s">
        <v>48</v>
      </c>
      <c r="L46" s="28">
        <v>113760</v>
      </c>
      <c r="M46" s="28">
        <v>113780</v>
      </c>
      <c r="N46" s="28">
        <v>113680</v>
      </c>
      <c r="O46" s="28">
        <v>113700</v>
      </c>
      <c r="P46" s="29" t="s">
        <v>48</v>
      </c>
      <c r="Q46" s="29">
        <v>113590</v>
      </c>
      <c r="R46" s="29">
        <v>113600</v>
      </c>
      <c r="S46" s="29">
        <v>113560</v>
      </c>
      <c r="T46" s="29">
        <v>113570</v>
      </c>
    </row>
    <row r="47" spans="1:20" x14ac:dyDescent="0.35">
      <c r="A47" s="26" t="s">
        <v>48</v>
      </c>
      <c r="B47" s="26">
        <v>104700</v>
      </c>
      <c r="C47" s="26">
        <v>104700</v>
      </c>
      <c r="D47" s="26">
        <v>104690</v>
      </c>
      <c r="E47" s="26">
        <v>104700</v>
      </c>
      <c r="F47" s="27" t="s">
        <v>48</v>
      </c>
      <c r="G47" s="27">
        <v>116570</v>
      </c>
      <c r="H47" s="27">
        <v>116580</v>
      </c>
      <c r="I47" s="27">
        <v>116530</v>
      </c>
      <c r="J47" s="27">
        <v>116570</v>
      </c>
      <c r="K47" s="28" t="s">
        <v>48</v>
      </c>
      <c r="L47" s="28">
        <v>113680</v>
      </c>
      <c r="M47" s="28">
        <v>113760</v>
      </c>
      <c r="N47" s="28">
        <v>113640</v>
      </c>
      <c r="O47" s="28">
        <v>113730</v>
      </c>
      <c r="P47" s="29" t="s">
        <v>48</v>
      </c>
      <c r="Q47" s="29">
        <v>113560</v>
      </c>
      <c r="R47" s="29">
        <v>113610</v>
      </c>
      <c r="S47" s="29">
        <v>113560</v>
      </c>
      <c r="T47" s="29">
        <v>113560</v>
      </c>
    </row>
    <row r="48" spans="1:20" x14ac:dyDescent="0.35">
      <c r="A48" s="26" t="s">
        <v>48</v>
      </c>
      <c r="B48" s="26">
        <v>104690</v>
      </c>
      <c r="C48" s="26">
        <v>104690</v>
      </c>
      <c r="D48" s="26">
        <v>104690</v>
      </c>
      <c r="E48" s="26">
        <v>104690</v>
      </c>
      <c r="F48" s="27" t="s">
        <v>48</v>
      </c>
      <c r="G48" s="27">
        <v>116580</v>
      </c>
      <c r="H48" s="27">
        <v>116580</v>
      </c>
      <c r="I48" s="27">
        <v>116540</v>
      </c>
      <c r="J48" s="27">
        <v>116560</v>
      </c>
      <c r="K48" s="28" t="s">
        <v>48</v>
      </c>
      <c r="L48" s="28">
        <v>113730</v>
      </c>
      <c r="M48" s="28">
        <v>113770</v>
      </c>
      <c r="N48" s="28">
        <v>113720</v>
      </c>
      <c r="O48" s="28">
        <v>113730</v>
      </c>
      <c r="P48" s="29" t="s">
        <v>48</v>
      </c>
      <c r="Q48" s="29">
        <v>113560</v>
      </c>
      <c r="R48" s="29">
        <v>113590</v>
      </c>
      <c r="S48" s="29">
        <v>113550</v>
      </c>
      <c r="T48" s="29">
        <v>113570</v>
      </c>
    </row>
    <row r="49" spans="1:20" x14ac:dyDescent="0.35">
      <c r="A49" s="26" t="s">
        <v>48</v>
      </c>
      <c r="B49" s="26">
        <v>104660</v>
      </c>
      <c r="C49" s="26">
        <v>104660</v>
      </c>
      <c r="D49" s="26">
        <v>104660</v>
      </c>
      <c r="E49" s="26">
        <v>104660</v>
      </c>
      <c r="F49" s="27" t="s">
        <v>48</v>
      </c>
      <c r="G49" s="27">
        <v>116560</v>
      </c>
      <c r="H49" s="27">
        <v>116570</v>
      </c>
      <c r="I49" s="27">
        <v>116540</v>
      </c>
      <c r="J49" s="27">
        <v>116540</v>
      </c>
      <c r="K49" s="28" t="s">
        <v>48</v>
      </c>
      <c r="L49" s="28">
        <v>113730</v>
      </c>
      <c r="M49" s="28">
        <v>113790</v>
      </c>
      <c r="N49" s="28">
        <v>113730</v>
      </c>
      <c r="O49" s="28">
        <v>113750</v>
      </c>
      <c r="P49" s="29" t="s">
        <v>48</v>
      </c>
      <c r="Q49" s="29">
        <v>113570</v>
      </c>
      <c r="R49" s="29">
        <v>113730</v>
      </c>
      <c r="S49" s="29">
        <v>113570</v>
      </c>
      <c r="T49" s="29">
        <v>113720</v>
      </c>
    </row>
    <row r="50" spans="1:20" x14ac:dyDescent="0.35">
      <c r="A50" s="26" t="s">
        <v>48</v>
      </c>
      <c r="B50" s="26">
        <v>104650</v>
      </c>
      <c r="C50" s="26">
        <v>104650</v>
      </c>
      <c r="D50" s="26">
        <v>104650</v>
      </c>
      <c r="E50" s="26">
        <v>104650</v>
      </c>
      <c r="F50" s="27" t="s">
        <v>48</v>
      </c>
      <c r="G50" s="27">
        <v>116540</v>
      </c>
      <c r="H50" s="27">
        <v>116540</v>
      </c>
      <c r="I50" s="27">
        <v>116500</v>
      </c>
      <c r="J50" s="27">
        <v>116510</v>
      </c>
      <c r="K50" s="28" t="s">
        <v>48</v>
      </c>
      <c r="L50" s="28">
        <v>113750</v>
      </c>
      <c r="M50" s="28">
        <v>113870</v>
      </c>
      <c r="N50" s="28">
        <v>113740</v>
      </c>
      <c r="O50" s="28">
        <v>113840</v>
      </c>
      <c r="P50" s="29" t="s">
        <v>48</v>
      </c>
      <c r="Q50" s="29">
        <v>113730</v>
      </c>
      <c r="R50" s="29">
        <v>113800</v>
      </c>
      <c r="S50" s="29">
        <v>113710</v>
      </c>
      <c r="T50" s="29">
        <v>113760</v>
      </c>
    </row>
    <row r="51" spans="1:20" x14ac:dyDescent="0.35">
      <c r="A51" s="26" t="s">
        <v>48</v>
      </c>
      <c r="B51" s="26">
        <v>104600</v>
      </c>
      <c r="C51" s="26">
        <v>104600</v>
      </c>
      <c r="D51" s="26">
        <v>104570</v>
      </c>
      <c r="E51" s="26">
        <v>104570</v>
      </c>
      <c r="F51" s="27" t="s">
        <v>48</v>
      </c>
      <c r="G51" s="27">
        <v>116510</v>
      </c>
      <c r="H51" s="27">
        <v>116540</v>
      </c>
      <c r="I51" s="27">
        <v>116460</v>
      </c>
      <c r="J51" s="27">
        <v>116510</v>
      </c>
      <c r="K51" s="28" t="s">
        <v>48</v>
      </c>
      <c r="L51" s="28">
        <v>113840</v>
      </c>
      <c r="M51" s="28">
        <v>113850</v>
      </c>
      <c r="N51" s="28">
        <v>113800</v>
      </c>
      <c r="O51" s="28">
        <v>113840</v>
      </c>
      <c r="P51" s="29" t="s">
        <v>48</v>
      </c>
      <c r="Q51" s="29">
        <v>113760</v>
      </c>
      <c r="R51" s="29">
        <v>113760</v>
      </c>
      <c r="S51" s="29">
        <v>113700</v>
      </c>
      <c r="T51" s="29">
        <v>113740</v>
      </c>
    </row>
    <row r="52" spans="1:20" x14ac:dyDescent="0.35">
      <c r="A52" s="26" t="s">
        <v>48</v>
      </c>
      <c r="B52" s="26">
        <v>104530</v>
      </c>
      <c r="C52" s="26">
        <v>104530</v>
      </c>
      <c r="D52" s="26">
        <v>104410</v>
      </c>
      <c r="E52" s="26">
        <v>104410</v>
      </c>
      <c r="F52" s="27" t="s">
        <v>48</v>
      </c>
      <c r="G52" s="27">
        <v>116510</v>
      </c>
      <c r="H52" s="27">
        <v>116540</v>
      </c>
      <c r="I52" s="27">
        <v>116500</v>
      </c>
      <c r="J52" s="27">
        <v>116540</v>
      </c>
      <c r="K52" s="28" t="s">
        <v>48</v>
      </c>
      <c r="L52" s="28">
        <v>113830</v>
      </c>
      <c r="M52" s="28">
        <v>113870</v>
      </c>
      <c r="N52" s="28">
        <v>113820</v>
      </c>
      <c r="O52" s="28">
        <v>113830</v>
      </c>
      <c r="P52" s="29" t="s">
        <v>48</v>
      </c>
      <c r="Q52" s="29">
        <v>113730</v>
      </c>
      <c r="R52" s="29">
        <v>113750</v>
      </c>
      <c r="S52" s="29">
        <v>113690</v>
      </c>
      <c r="T52" s="29">
        <v>113710</v>
      </c>
    </row>
    <row r="53" spans="1:20" x14ac:dyDescent="0.35">
      <c r="A53" s="26" t="s">
        <v>48</v>
      </c>
      <c r="B53" s="26">
        <v>104420</v>
      </c>
      <c r="C53" s="26">
        <v>104420</v>
      </c>
      <c r="D53" s="26">
        <v>104420</v>
      </c>
      <c r="E53" s="26">
        <v>104420</v>
      </c>
      <c r="F53" s="27" t="s">
        <v>48</v>
      </c>
      <c r="G53" s="27">
        <v>116530</v>
      </c>
      <c r="H53" s="27">
        <v>116580</v>
      </c>
      <c r="I53" s="27">
        <v>116520</v>
      </c>
      <c r="J53" s="27">
        <v>116580</v>
      </c>
      <c r="K53" s="28" t="s">
        <v>48</v>
      </c>
      <c r="L53" s="28">
        <v>113850</v>
      </c>
      <c r="M53" s="28">
        <v>113900</v>
      </c>
      <c r="N53" s="28">
        <v>113850</v>
      </c>
      <c r="O53" s="28">
        <v>113890</v>
      </c>
      <c r="P53" s="29" t="s">
        <v>48</v>
      </c>
      <c r="Q53" s="29">
        <v>113720</v>
      </c>
      <c r="R53" s="29">
        <v>113780</v>
      </c>
      <c r="S53" s="29">
        <v>113690</v>
      </c>
      <c r="T53" s="29">
        <v>113740</v>
      </c>
    </row>
    <row r="54" spans="1:20" x14ac:dyDescent="0.35">
      <c r="A54" s="26" t="s">
        <v>48</v>
      </c>
      <c r="B54" s="26">
        <v>104450</v>
      </c>
      <c r="C54" s="26">
        <v>104450</v>
      </c>
      <c r="D54" s="26">
        <v>104450</v>
      </c>
      <c r="E54" s="26">
        <v>104450</v>
      </c>
      <c r="F54" s="27" t="s">
        <v>48</v>
      </c>
      <c r="G54" s="27">
        <v>116570</v>
      </c>
      <c r="H54" s="27">
        <v>116590</v>
      </c>
      <c r="I54" s="27">
        <v>116500</v>
      </c>
      <c r="J54" s="27">
        <v>116500</v>
      </c>
      <c r="K54" s="28" t="s">
        <v>48</v>
      </c>
      <c r="L54" s="28">
        <v>113880</v>
      </c>
      <c r="M54" s="28">
        <v>113910</v>
      </c>
      <c r="N54" s="28">
        <v>113870</v>
      </c>
      <c r="O54" s="28">
        <v>113900</v>
      </c>
      <c r="P54" s="29" t="s">
        <v>48</v>
      </c>
      <c r="Q54" s="29">
        <v>113750</v>
      </c>
      <c r="R54" s="29">
        <v>113790</v>
      </c>
      <c r="S54" s="29">
        <v>113730</v>
      </c>
      <c r="T54" s="29">
        <v>113780</v>
      </c>
    </row>
    <row r="55" spans="1:20" x14ac:dyDescent="0.35">
      <c r="A55" s="26" t="s">
        <v>48</v>
      </c>
      <c r="B55" s="26">
        <v>104450</v>
      </c>
      <c r="C55" s="26">
        <v>104490</v>
      </c>
      <c r="D55" s="26">
        <v>104450</v>
      </c>
      <c r="E55" s="26">
        <v>104470</v>
      </c>
      <c r="F55" s="27" t="s">
        <v>48</v>
      </c>
      <c r="G55" s="27">
        <v>116500</v>
      </c>
      <c r="H55" s="27">
        <v>116570</v>
      </c>
      <c r="I55" s="27">
        <v>116500</v>
      </c>
      <c r="J55" s="27">
        <v>116570</v>
      </c>
      <c r="K55" s="28" t="s">
        <v>48</v>
      </c>
      <c r="L55" s="28">
        <v>113910</v>
      </c>
      <c r="M55" s="28">
        <v>113930</v>
      </c>
      <c r="N55" s="28">
        <v>113900</v>
      </c>
      <c r="O55" s="28">
        <v>113920</v>
      </c>
      <c r="P55" s="29" t="s">
        <v>48</v>
      </c>
      <c r="Q55" s="29">
        <v>113780</v>
      </c>
      <c r="R55" s="29">
        <v>113830</v>
      </c>
      <c r="S55" s="29">
        <v>113750</v>
      </c>
      <c r="T55" s="29">
        <v>113760</v>
      </c>
    </row>
    <row r="56" spans="1:20" x14ac:dyDescent="0.35">
      <c r="A56" s="26" t="s">
        <v>48</v>
      </c>
      <c r="B56" s="26">
        <v>104400</v>
      </c>
      <c r="C56" s="26">
        <v>104400</v>
      </c>
      <c r="D56" s="26">
        <v>104350</v>
      </c>
      <c r="E56" s="26">
        <v>104370</v>
      </c>
      <c r="F56" s="27" t="s">
        <v>48</v>
      </c>
      <c r="G56" s="27">
        <v>116570</v>
      </c>
      <c r="H56" s="27">
        <v>116630</v>
      </c>
      <c r="I56" s="27">
        <v>116550</v>
      </c>
      <c r="J56" s="27">
        <v>116630</v>
      </c>
      <c r="K56" s="28" t="s">
        <v>48</v>
      </c>
      <c r="L56" s="28">
        <v>113930</v>
      </c>
      <c r="M56" s="28">
        <v>113930</v>
      </c>
      <c r="N56" s="28">
        <v>113900</v>
      </c>
      <c r="O56" s="28">
        <v>113910</v>
      </c>
      <c r="P56" s="29" t="s">
        <v>48</v>
      </c>
      <c r="Q56" s="29">
        <v>113770</v>
      </c>
      <c r="R56" s="29">
        <v>113810</v>
      </c>
      <c r="S56" s="29">
        <v>113730</v>
      </c>
      <c r="T56" s="29">
        <v>113750</v>
      </c>
    </row>
    <row r="57" spans="1:20" x14ac:dyDescent="0.35">
      <c r="A57" s="26" t="s">
        <v>48</v>
      </c>
      <c r="B57" s="26">
        <v>104350</v>
      </c>
      <c r="C57" s="26">
        <v>104360</v>
      </c>
      <c r="D57" s="26">
        <v>104320</v>
      </c>
      <c r="E57" s="26">
        <v>104360</v>
      </c>
      <c r="F57" s="27" t="s">
        <v>48</v>
      </c>
      <c r="G57" s="27">
        <v>116630</v>
      </c>
      <c r="H57" s="27">
        <v>116630</v>
      </c>
      <c r="I57" s="27">
        <v>116520</v>
      </c>
      <c r="J57" s="27">
        <v>116520</v>
      </c>
      <c r="K57" s="28" t="s">
        <v>48</v>
      </c>
      <c r="L57" s="28">
        <v>113910</v>
      </c>
      <c r="M57" s="28">
        <v>113930</v>
      </c>
      <c r="N57" s="28">
        <v>113880</v>
      </c>
      <c r="O57" s="28">
        <v>113910</v>
      </c>
      <c r="P57" s="29" t="s">
        <v>48</v>
      </c>
      <c r="Q57" s="29">
        <v>113750</v>
      </c>
      <c r="R57" s="29">
        <v>113780</v>
      </c>
      <c r="S57" s="29">
        <v>113750</v>
      </c>
      <c r="T57" s="29">
        <v>113770</v>
      </c>
    </row>
    <row r="58" spans="1:20" x14ac:dyDescent="0.35">
      <c r="A58" s="26" t="s">
        <v>48</v>
      </c>
      <c r="B58" s="26">
        <v>104510</v>
      </c>
      <c r="C58" s="26">
        <v>104510</v>
      </c>
      <c r="D58" s="26">
        <v>104510</v>
      </c>
      <c r="E58" s="26">
        <v>104510</v>
      </c>
      <c r="F58" s="27" t="s">
        <v>48</v>
      </c>
      <c r="G58" s="27">
        <v>116510</v>
      </c>
      <c r="H58" s="27">
        <v>116550</v>
      </c>
      <c r="I58" s="27">
        <v>116500</v>
      </c>
      <c r="J58" s="27">
        <v>116520</v>
      </c>
      <c r="K58" s="28" t="s">
        <v>48</v>
      </c>
      <c r="L58" s="28">
        <v>113930</v>
      </c>
      <c r="M58" s="28">
        <v>113960</v>
      </c>
      <c r="N58" s="28">
        <v>113910</v>
      </c>
      <c r="O58" s="28">
        <v>113950</v>
      </c>
      <c r="P58" s="29" t="s">
        <v>48</v>
      </c>
      <c r="Q58" s="29">
        <v>113780</v>
      </c>
      <c r="R58" s="29">
        <v>113780</v>
      </c>
      <c r="S58" s="29">
        <v>113740</v>
      </c>
      <c r="T58" s="29">
        <v>113740</v>
      </c>
    </row>
    <row r="59" spans="1:20" x14ac:dyDescent="0.35">
      <c r="A59" s="26" t="s">
        <v>48</v>
      </c>
      <c r="B59" s="26">
        <v>104570</v>
      </c>
      <c r="C59" s="26">
        <v>104570</v>
      </c>
      <c r="D59" s="26">
        <v>104570</v>
      </c>
      <c r="E59" s="26">
        <v>104570</v>
      </c>
      <c r="F59" s="27" t="s">
        <v>48</v>
      </c>
      <c r="G59" s="27">
        <v>116520</v>
      </c>
      <c r="H59" s="27">
        <v>116570</v>
      </c>
      <c r="I59" s="27">
        <v>116510</v>
      </c>
      <c r="J59" s="27">
        <v>116540</v>
      </c>
      <c r="K59" s="28" t="s">
        <v>48</v>
      </c>
      <c r="L59" s="28">
        <v>113940</v>
      </c>
      <c r="M59" s="28">
        <v>113950</v>
      </c>
      <c r="N59" s="28">
        <v>113910</v>
      </c>
      <c r="O59" s="28">
        <v>113920</v>
      </c>
      <c r="P59" s="29" t="s">
        <v>48</v>
      </c>
      <c r="Q59" s="29">
        <v>113760</v>
      </c>
      <c r="R59" s="29">
        <v>113760</v>
      </c>
      <c r="S59" s="29">
        <v>113740</v>
      </c>
      <c r="T59" s="29">
        <v>113740</v>
      </c>
    </row>
    <row r="60" spans="1:20" x14ac:dyDescent="0.35">
      <c r="A60" s="26" t="s">
        <v>48</v>
      </c>
      <c r="B60" s="26">
        <v>104540</v>
      </c>
      <c r="C60" s="26">
        <v>104550</v>
      </c>
      <c r="D60" s="26">
        <v>104540</v>
      </c>
      <c r="E60" s="26">
        <v>104550</v>
      </c>
      <c r="F60" s="27" t="s">
        <v>48</v>
      </c>
      <c r="G60" s="27">
        <v>116540</v>
      </c>
      <c r="H60" s="27">
        <v>116580</v>
      </c>
      <c r="I60" s="27">
        <v>116500</v>
      </c>
      <c r="J60" s="27">
        <v>116500</v>
      </c>
      <c r="K60" s="28" t="s">
        <v>48</v>
      </c>
      <c r="L60" s="28">
        <v>113920</v>
      </c>
      <c r="M60" s="28">
        <v>113920</v>
      </c>
      <c r="N60" s="28">
        <v>113850</v>
      </c>
      <c r="O60" s="28">
        <v>113870</v>
      </c>
      <c r="P60" s="29" t="s">
        <v>48</v>
      </c>
      <c r="Q60" s="29">
        <v>113730</v>
      </c>
      <c r="R60" s="29">
        <v>113740</v>
      </c>
      <c r="S60" s="29">
        <v>113670</v>
      </c>
      <c r="T60" s="29">
        <v>113670</v>
      </c>
    </row>
    <row r="61" spans="1:20" x14ac:dyDescent="0.35">
      <c r="A61" s="26" t="s">
        <v>48</v>
      </c>
      <c r="B61" s="26">
        <v>104550</v>
      </c>
      <c r="C61" s="26">
        <v>104600</v>
      </c>
      <c r="D61" s="26">
        <v>104550</v>
      </c>
      <c r="E61" s="26">
        <v>104600</v>
      </c>
      <c r="F61" s="27" t="s">
        <v>48</v>
      </c>
      <c r="G61" s="27">
        <v>116520</v>
      </c>
      <c r="H61" s="27">
        <v>116590</v>
      </c>
      <c r="I61" s="27">
        <v>116520</v>
      </c>
      <c r="J61" s="27">
        <v>116570</v>
      </c>
      <c r="K61" s="28" t="s">
        <v>48</v>
      </c>
      <c r="L61" s="28">
        <v>113880</v>
      </c>
      <c r="M61" s="28">
        <v>113890</v>
      </c>
      <c r="N61" s="28">
        <v>113820</v>
      </c>
      <c r="O61" s="28">
        <v>113840</v>
      </c>
      <c r="P61" s="29" t="s">
        <v>48</v>
      </c>
      <c r="Q61" s="29">
        <v>113670</v>
      </c>
      <c r="R61" s="29">
        <v>113700</v>
      </c>
      <c r="S61" s="29">
        <v>113580</v>
      </c>
      <c r="T61" s="29">
        <v>113660</v>
      </c>
    </row>
    <row r="62" spans="1:20" x14ac:dyDescent="0.35">
      <c r="A62" s="26" t="s">
        <v>48</v>
      </c>
      <c r="B62" s="26">
        <v>104600</v>
      </c>
      <c r="C62" s="26">
        <v>104600</v>
      </c>
      <c r="D62" s="26">
        <v>104600</v>
      </c>
      <c r="E62" s="26">
        <v>104600</v>
      </c>
      <c r="F62" s="27" t="s">
        <v>48</v>
      </c>
      <c r="G62" s="27">
        <v>116570</v>
      </c>
      <c r="H62" s="27">
        <v>116640</v>
      </c>
      <c r="I62" s="27">
        <v>116560</v>
      </c>
      <c r="J62" s="27">
        <v>116560</v>
      </c>
      <c r="K62" s="28" t="s">
        <v>48</v>
      </c>
      <c r="L62" s="28">
        <v>113840</v>
      </c>
      <c r="M62" s="28">
        <v>114040</v>
      </c>
      <c r="N62" s="28">
        <v>113830</v>
      </c>
      <c r="O62" s="28">
        <v>114010</v>
      </c>
      <c r="P62" s="29" t="s">
        <v>48</v>
      </c>
      <c r="Q62" s="29">
        <v>113660</v>
      </c>
      <c r="R62" s="29">
        <v>113740</v>
      </c>
      <c r="S62" s="29">
        <v>113640</v>
      </c>
      <c r="T62" s="29">
        <v>113660</v>
      </c>
    </row>
    <row r="63" spans="1:20" x14ac:dyDescent="0.35">
      <c r="A63" s="26" t="s">
        <v>48</v>
      </c>
      <c r="B63" s="26">
        <v>104580</v>
      </c>
      <c r="C63" s="26">
        <v>104590</v>
      </c>
      <c r="D63" s="26">
        <v>104580</v>
      </c>
      <c r="E63" s="26">
        <v>104590</v>
      </c>
      <c r="F63" s="27" t="s">
        <v>48</v>
      </c>
      <c r="G63" s="27">
        <v>116560</v>
      </c>
      <c r="H63" s="27">
        <v>116570</v>
      </c>
      <c r="I63" s="27">
        <v>116370</v>
      </c>
      <c r="J63" s="27">
        <v>116430</v>
      </c>
      <c r="K63" s="28" t="s">
        <v>48</v>
      </c>
      <c r="L63" s="28">
        <v>114020</v>
      </c>
      <c r="M63" s="28">
        <v>114110</v>
      </c>
      <c r="N63" s="28">
        <v>114010</v>
      </c>
      <c r="O63" s="28">
        <v>114080</v>
      </c>
      <c r="P63" s="29" t="s">
        <v>48</v>
      </c>
      <c r="Q63" s="29">
        <v>113680</v>
      </c>
      <c r="R63" s="29">
        <v>113780</v>
      </c>
      <c r="S63" s="29">
        <v>113660</v>
      </c>
      <c r="T63" s="29">
        <v>113680</v>
      </c>
    </row>
    <row r="64" spans="1:20" x14ac:dyDescent="0.35">
      <c r="A64" s="26" t="s">
        <v>48</v>
      </c>
      <c r="B64" s="26">
        <v>104580</v>
      </c>
      <c r="C64" s="26">
        <v>104580</v>
      </c>
      <c r="D64" s="26">
        <v>104580</v>
      </c>
      <c r="E64" s="26">
        <v>104580</v>
      </c>
      <c r="F64" s="27" t="s">
        <v>48</v>
      </c>
      <c r="G64" s="27">
        <v>116450</v>
      </c>
      <c r="H64" s="27">
        <v>116510</v>
      </c>
      <c r="I64" s="27">
        <v>116410</v>
      </c>
      <c r="J64" s="27">
        <v>116510</v>
      </c>
      <c r="K64" s="28" t="s">
        <v>48</v>
      </c>
      <c r="L64" s="28">
        <v>114090</v>
      </c>
      <c r="M64" s="28">
        <v>114130</v>
      </c>
      <c r="N64" s="28">
        <v>114070</v>
      </c>
      <c r="O64" s="28">
        <v>114110</v>
      </c>
      <c r="P64" s="29" t="s">
        <v>48</v>
      </c>
      <c r="Q64" s="29">
        <v>113690</v>
      </c>
      <c r="R64" s="29">
        <v>113690</v>
      </c>
      <c r="S64" s="29">
        <v>113630</v>
      </c>
      <c r="T64" s="29">
        <v>113670</v>
      </c>
    </row>
    <row r="65" spans="1:20" x14ac:dyDescent="0.35">
      <c r="A65" s="26" t="s">
        <v>48</v>
      </c>
      <c r="B65" s="26">
        <v>104590</v>
      </c>
      <c r="C65" s="26">
        <v>104590</v>
      </c>
      <c r="D65" s="26">
        <v>104590</v>
      </c>
      <c r="E65" s="26">
        <v>104590</v>
      </c>
      <c r="F65" s="27" t="s">
        <v>48</v>
      </c>
      <c r="G65" s="27">
        <v>116510</v>
      </c>
      <c r="H65" s="27">
        <v>116530</v>
      </c>
      <c r="I65" s="27">
        <v>116480</v>
      </c>
      <c r="J65" s="27">
        <v>116520</v>
      </c>
      <c r="K65" s="28" t="s">
        <v>48</v>
      </c>
      <c r="L65" s="28">
        <v>114120</v>
      </c>
      <c r="M65" s="28">
        <v>114140</v>
      </c>
      <c r="N65" s="28">
        <v>114090</v>
      </c>
      <c r="O65" s="28">
        <v>114120</v>
      </c>
      <c r="P65" s="29" t="s">
        <v>48</v>
      </c>
      <c r="Q65" s="29">
        <v>113650</v>
      </c>
      <c r="R65" s="29">
        <v>113660</v>
      </c>
      <c r="S65" s="29">
        <v>113580</v>
      </c>
      <c r="T65" s="29">
        <v>113590</v>
      </c>
    </row>
    <row r="66" spans="1:20" x14ac:dyDescent="0.35">
      <c r="A66" s="26" t="s">
        <v>48</v>
      </c>
      <c r="B66" s="26">
        <v>104610</v>
      </c>
      <c r="C66" s="26">
        <v>104610</v>
      </c>
      <c r="D66" s="26">
        <v>104610</v>
      </c>
      <c r="E66" s="26">
        <v>104610</v>
      </c>
      <c r="F66" s="27" t="s">
        <v>48</v>
      </c>
      <c r="G66" s="27">
        <v>116510</v>
      </c>
      <c r="H66" s="27">
        <v>116530</v>
      </c>
      <c r="I66" s="27">
        <v>116490</v>
      </c>
      <c r="J66" s="27">
        <v>116530</v>
      </c>
      <c r="K66" s="28" t="s">
        <v>48</v>
      </c>
      <c r="L66" s="28">
        <v>114120</v>
      </c>
      <c r="M66" s="28">
        <v>114130</v>
      </c>
      <c r="N66" s="28">
        <v>114060</v>
      </c>
      <c r="O66" s="28">
        <v>114060</v>
      </c>
      <c r="P66" s="29" t="s">
        <v>48</v>
      </c>
      <c r="Q66" s="29">
        <v>113590</v>
      </c>
      <c r="R66" s="29">
        <v>113680</v>
      </c>
      <c r="S66" s="29">
        <v>113590</v>
      </c>
      <c r="T66" s="29">
        <v>113670</v>
      </c>
    </row>
    <row r="67" spans="1:20" x14ac:dyDescent="0.35">
      <c r="A67" s="26" t="s">
        <v>48</v>
      </c>
      <c r="B67" s="26">
        <v>104610</v>
      </c>
      <c r="C67" s="26">
        <v>104610</v>
      </c>
      <c r="D67" s="26">
        <v>104610</v>
      </c>
      <c r="E67" s="26">
        <v>104610</v>
      </c>
      <c r="F67" s="27" t="s">
        <v>48</v>
      </c>
      <c r="G67" s="27">
        <v>116520</v>
      </c>
      <c r="H67" s="27">
        <v>116530</v>
      </c>
      <c r="I67" s="27">
        <v>116460</v>
      </c>
      <c r="J67" s="27">
        <v>116490</v>
      </c>
      <c r="K67" s="28" t="s">
        <v>48</v>
      </c>
      <c r="L67" s="28">
        <v>114070</v>
      </c>
      <c r="M67" s="28">
        <v>114090</v>
      </c>
      <c r="N67" s="28">
        <v>114020</v>
      </c>
      <c r="O67" s="28">
        <v>114080</v>
      </c>
      <c r="P67" s="29" t="s">
        <v>48</v>
      </c>
      <c r="Q67" s="29">
        <v>113670</v>
      </c>
      <c r="R67" s="29">
        <v>113690</v>
      </c>
      <c r="S67" s="29">
        <v>113600</v>
      </c>
      <c r="T67" s="29">
        <v>113620</v>
      </c>
    </row>
    <row r="68" spans="1:20" x14ac:dyDescent="0.35">
      <c r="A68" s="26" t="s">
        <v>48</v>
      </c>
      <c r="B68" s="26">
        <v>104750</v>
      </c>
      <c r="C68" s="26">
        <v>104750</v>
      </c>
      <c r="D68" s="26">
        <v>104750</v>
      </c>
      <c r="E68" s="26">
        <v>104750</v>
      </c>
      <c r="F68" s="27" t="s">
        <v>48</v>
      </c>
      <c r="G68" s="27">
        <v>116500</v>
      </c>
      <c r="H68" s="27">
        <v>116540</v>
      </c>
      <c r="I68" s="27">
        <v>116480</v>
      </c>
      <c r="J68" s="27">
        <v>116540</v>
      </c>
      <c r="K68" s="28" t="s">
        <v>48</v>
      </c>
      <c r="L68" s="28">
        <v>114080</v>
      </c>
      <c r="M68" s="28">
        <v>114090</v>
      </c>
      <c r="N68" s="28">
        <v>113980</v>
      </c>
      <c r="O68" s="28">
        <v>113990</v>
      </c>
      <c r="P68" s="29" t="s">
        <v>48</v>
      </c>
      <c r="Q68" s="29">
        <v>113620</v>
      </c>
      <c r="R68" s="29">
        <v>113640</v>
      </c>
      <c r="S68" s="29">
        <v>113580</v>
      </c>
      <c r="T68" s="29">
        <v>113630</v>
      </c>
    </row>
    <row r="69" spans="1:20" x14ac:dyDescent="0.35">
      <c r="A69" s="26" t="s">
        <v>48</v>
      </c>
      <c r="B69" s="26">
        <v>104780</v>
      </c>
      <c r="C69" s="26">
        <v>104820</v>
      </c>
      <c r="D69" s="26">
        <v>104750</v>
      </c>
      <c r="E69" s="26">
        <v>104820</v>
      </c>
      <c r="F69" s="27" t="s">
        <v>48</v>
      </c>
      <c r="G69" s="27">
        <v>116540</v>
      </c>
      <c r="H69" s="27">
        <v>116580</v>
      </c>
      <c r="I69" s="27">
        <v>116520</v>
      </c>
      <c r="J69" s="27">
        <v>116570</v>
      </c>
      <c r="K69" s="28" t="s">
        <v>48</v>
      </c>
      <c r="L69" s="28">
        <v>114000</v>
      </c>
      <c r="M69" s="28">
        <v>114100</v>
      </c>
      <c r="N69" s="28">
        <v>113970</v>
      </c>
      <c r="O69" s="28">
        <v>114090</v>
      </c>
      <c r="P69" s="29" t="s">
        <v>48</v>
      </c>
      <c r="Q69" s="29">
        <v>113640</v>
      </c>
      <c r="R69" s="29">
        <v>113730</v>
      </c>
      <c r="S69" s="29">
        <v>113620</v>
      </c>
      <c r="T69" s="29">
        <v>113710</v>
      </c>
    </row>
    <row r="70" spans="1:20" x14ac:dyDescent="0.35">
      <c r="A70" s="26" t="s">
        <v>48</v>
      </c>
      <c r="B70" s="26">
        <v>104850</v>
      </c>
      <c r="C70" s="26">
        <v>104860</v>
      </c>
      <c r="D70" s="26">
        <v>104820</v>
      </c>
      <c r="E70" s="26">
        <v>104820</v>
      </c>
      <c r="F70" s="27" t="s">
        <v>48</v>
      </c>
      <c r="G70" s="27">
        <v>116570</v>
      </c>
      <c r="H70" s="27">
        <v>116690</v>
      </c>
      <c r="I70" s="27">
        <v>116550</v>
      </c>
      <c r="J70" s="27">
        <v>116680</v>
      </c>
      <c r="K70" s="28" t="s">
        <v>48</v>
      </c>
      <c r="L70" s="28">
        <v>114090</v>
      </c>
      <c r="M70" s="28">
        <v>114130</v>
      </c>
      <c r="N70" s="28">
        <v>114080</v>
      </c>
      <c r="O70" s="28">
        <v>114100</v>
      </c>
      <c r="P70" s="29" t="s">
        <v>48</v>
      </c>
      <c r="Q70" s="29">
        <v>113710</v>
      </c>
      <c r="R70" s="29">
        <v>113780</v>
      </c>
      <c r="S70" s="29">
        <v>113670</v>
      </c>
      <c r="T70" s="29">
        <v>113690</v>
      </c>
    </row>
    <row r="71" spans="1:20" x14ac:dyDescent="0.35">
      <c r="A71" s="26" t="s">
        <v>48</v>
      </c>
      <c r="B71" s="26">
        <v>104770</v>
      </c>
      <c r="C71" s="26">
        <v>104770</v>
      </c>
      <c r="D71" s="26">
        <v>104770</v>
      </c>
      <c r="E71" s="26">
        <v>104770</v>
      </c>
      <c r="F71" s="27" t="s">
        <v>48</v>
      </c>
      <c r="G71" s="27">
        <v>116680</v>
      </c>
      <c r="H71" s="27">
        <v>116880</v>
      </c>
      <c r="I71" s="27">
        <v>116680</v>
      </c>
      <c r="J71" s="27">
        <v>116820</v>
      </c>
      <c r="K71" s="28" t="s">
        <v>48</v>
      </c>
      <c r="L71" s="28">
        <v>114100</v>
      </c>
      <c r="M71" s="28">
        <v>114110</v>
      </c>
      <c r="N71" s="28">
        <v>114020</v>
      </c>
      <c r="O71" s="28">
        <v>114080</v>
      </c>
      <c r="P71" s="29" t="s">
        <v>48</v>
      </c>
      <c r="Q71" s="29">
        <v>113690</v>
      </c>
      <c r="R71" s="29">
        <v>113730</v>
      </c>
      <c r="S71" s="29">
        <v>113650</v>
      </c>
      <c r="T71" s="29">
        <v>113670</v>
      </c>
    </row>
    <row r="72" spans="1:20" x14ac:dyDescent="0.35">
      <c r="A72" s="26" t="s">
        <v>48</v>
      </c>
      <c r="B72" s="26">
        <v>104750</v>
      </c>
      <c r="C72" s="26">
        <v>104750</v>
      </c>
      <c r="D72" s="26">
        <v>104750</v>
      </c>
      <c r="E72" s="26">
        <v>104750</v>
      </c>
      <c r="F72" s="27" t="s">
        <v>48</v>
      </c>
      <c r="G72" s="27">
        <v>116820</v>
      </c>
      <c r="H72" s="27">
        <v>116850</v>
      </c>
      <c r="I72" s="27">
        <v>116770</v>
      </c>
      <c r="J72" s="27">
        <v>116780</v>
      </c>
      <c r="K72" s="28" t="s">
        <v>48</v>
      </c>
      <c r="L72" s="28">
        <v>114070</v>
      </c>
      <c r="M72" s="28">
        <v>114070</v>
      </c>
      <c r="N72" s="28">
        <v>114010</v>
      </c>
      <c r="O72" s="28">
        <v>114010</v>
      </c>
      <c r="P72" s="29" t="s">
        <v>48</v>
      </c>
      <c r="Q72" s="29">
        <v>113690</v>
      </c>
      <c r="R72" s="29">
        <v>113760</v>
      </c>
      <c r="S72" s="29">
        <v>113680</v>
      </c>
      <c r="T72" s="29">
        <v>113740</v>
      </c>
    </row>
    <row r="73" spans="1:20" x14ac:dyDescent="0.35">
      <c r="A73" s="26" t="s">
        <v>48</v>
      </c>
      <c r="B73" s="26">
        <v>104770</v>
      </c>
      <c r="C73" s="26">
        <v>104770</v>
      </c>
      <c r="D73" s="26">
        <v>104770</v>
      </c>
      <c r="E73" s="26">
        <v>104770</v>
      </c>
      <c r="F73" s="27" t="s">
        <v>48</v>
      </c>
      <c r="G73" s="27">
        <v>116770</v>
      </c>
      <c r="H73" s="27">
        <v>116790</v>
      </c>
      <c r="I73" s="27">
        <v>116730</v>
      </c>
      <c r="J73" s="27">
        <v>116770</v>
      </c>
      <c r="K73" s="28" t="s">
        <v>48</v>
      </c>
      <c r="L73" s="28">
        <v>114030</v>
      </c>
      <c r="M73" s="28">
        <v>114080</v>
      </c>
      <c r="N73" s="28">
        <v>114020</v>
      </c>
      <c r="O73" s="28">
        <v>114080</v>
      </c>
      <c r="P73" s="29" t="s">
        <v>48</v>
      </c>
      <c r="Q73" s="29">
        <v>113730</v>
      </c>
      <c r="R73" s="29">
        <v>113740</v>
      </c>
      <c r="S73" s="29">
        <v>113550</v>
      </c>
      <c r="T73" s="29">
        <v>113600</v>
      </c>
    </row>
    <row r="74" spans="1:20" x14ac:dyDescent="0.35">
      <c r="A74" s="26" t="s">
        <v>48</v>
      </c>
      <c r="B74" s="26">
        <v>104730</v>
      </c>
      <c r="C74" s="26">
        <v>104730</v>
      </c>
      <c r="D74" s="26">
        <v>104710</v>
      </c>
      <c r="E74" s="26">
        <v>104710</v>
      </c>
      <c r="F74" s="27" t="s">
        <v>48</v>
      </c>
      <c r="G74" s="27">
        <v>116770</v>
      </c>
      <c r="H74" s="27">
        <v>116790</v>
      </c>
      <c r="I74" s="27">
        <v>116730</v>
      </c>
      <c r="J74" s="27">
        <v>116740</v>
      </c>
      <c r="K74" s="28" t="s">
        <v>48</v>
      </c>
      <c r="L74" s="28">
        <v>114070</v>
      </c>
      <c r="M74" s="28">
        <v>114140</v>
      </c>
      <c r="N74" s="28">
        <v>114070</v>
      </c>
      <c r="O74" s="28">
        <v>114120</v>
      </c>
      <c r="P74" s="29" t="s">
        <v>48</v>
      </c>
      <c r="Q74" s="29">
        <v>113610</v>
      </c>
      <c r="R74" s="29">
        <v>113730</v>
      </c>
      <c r="S74" s="29">
        <v>113610</v>
      </c>
      <c r="T74" s="29">
        <v>113710</v>
      </c>
    </row>
    <row r="75" spans="1:20" x14ac:dyDescent="0.35">
      <c r="A75" s="26" t="s">
        <v>48</v>
      </c>
      <c r="B75" s="26">
        <v>104650</v>
      </c>
      <c r="C75" s="26">
        <v>104650</v>
      </c>
      <c r="D75" s="26">
        <v>104650</v>
      </c>
      <c r="E75" s="26">
        <v>104650</v>
      </c>
      <c r="F75" s="27" t="s">
        <v>48</v>
      </c>
      <c r="G75" s="27">
        <v>116730</v>
      </c>
      <c r="H75" s="27">
        <v>116740</v>
      </c>
      <c r="I75" s="27">
        <v>116690</v>
      </c>
      <c r="J75" s="27">
        <v>116700</v>
      </c>
      <c r="K75" s="28" t="s">
        <v>48</v>
      </c>
      <c r="L75" s="28">
        <v>114120</v>
      </c>
      <c r="M75" s="28">
        <v>114180</v>
      </c>
      <c r="N75" s="28">
        <v>114120</v>
      </c>
      <c r="O75" s="28">
        <v>114150</v>
      </c>
      <c r="P75" s="29" t="s">
        <v>48</v>
      </c>
      <c r="Q75" s="29">
        <v>113720</v>
      </c>
      <c r="R75" s="29">
        <v>113770</v>
      </c>
      <c r="S75" s="29">
        <v>113680</v>
      </c>
      <c r="T75" s="29">
        <v>113720</v>
      </c>
    </row>
    <row r="76" spans="1:20" x14ac:dyDescent="0.35">
      <c r="A76" s="26" t="s">
        <v>48</v>
      </c>
      <c r="B76" s="26">
        <v>104700</v>
      </c>
      <c r="C76" s="26">
        <v>104700</v>
      </c>
      <c r="D76" s="26">
        <v>104700</v>
      </c>
      <c r="E76" s="26">
        <v>104700</v>
      </c>
      <c r="F76" s="27" t="s">
        <v>48</v>
      </c>
      <c r="G76" s="27">
        <v>116710</v>
      </c>
      <c r="H76" s="27">
        <v>116790</v>
      </c>
      <c r="I76" s="27">
        <v>116710</v>
      </c>
      <c r="J76" s="27">
        <v>116760</v>
      </c>
      <c r="K76" s="28" t="s">
        <v>48</v>
      </c>
      <c r="L76" s="28">
        <v>114150</v>
      </c>
      <c r="M76" s="28">
        <v>114210</v>
      </c>
      <c r="N76" s="28">
        <v>114150</v>
      </c>
      <c r="O76" s="28">
        <v>114210</v>
      </c>
      <c r="P76" s="29" t="s">
        <v>48</v>
      </c>
      <c r="Q76" s="29">
        <v>113740</v>
      </c>
      <c r="R76" s="29">
        <v>113760</v>
      </c>
      <c r="S76" s="29">
        <v>113660</v>
      </c>
      <c r="T76" s="29">
        <v>113750</v>
      </c>
    </row>
    <row r="77" spans="1:20" x14ac:dyDescent="0.35">
      <c r="A77" s="26" t="s">
        <v>48</v>
      </c>
      <c r="B77" s="26">
        <v>104730</v>
      </c>
      <c r="C77" s="26">
        <v>104730</v>
      </c>
      <c r="D77" s="26">
        <v>104720</v>
      </c>
      <c r="E77" s="26">
        <v>104720</v>
      </c>
      <c r="F77" s="27" t="s">
        <v>48</v>
      </c>
      <c r="G77" s="27">
        <v>116750</v>
      </c>
      <c r="H77" s="27">
        <v>116790</v>
      </c>
      <c r="I77" s="27">
        <v>116750</v>
      </c>
      <c r="J77" s="27">
        <v>116770</v>
      </c>
      <c r="K77" s="28" t="s">
        <v>48</v>
      </c>
      <c r="L77" s="28">
        <v>114200</v>
      </c>
      <c r="M77" s="28">
        <v>114210</v>
      </c>
      <c r="N77" s="28">
        <v>114120</v>
      </c>
      <c r="O77" s="28">
        <v>114120</v>
      </c>
      <c r="P77" s="29" t="s">
        <v>48</v>
      </c>
      <c r="Q77" s="29">
        <v>113760</v>
      </c>
      <c r="R77" s="29">
        <v>113780</v>
      </c>
      <c r="S77" s="29">
        <v>113690</v>
      </c>
      <c r="T77" s="29">
        <v>113700</v>
      </c>
    </row>
    <row r="78" spans="1:20" x14ac:dyDescent="0.35">
      <c r="A78" s="26" t="s">
        <v>48</v>
      </c>
      <c r="B78" s="26">
        <v>104600</v>
      </c>
      <c r="C78" s="26">
        <v>104600</v>
      </c>
      <c r="D78" s="26">
        <v>104600</v>
      </c>
      <c r="E78" s="26">
        <v>104600</v>
      </c>
      <c r="F78" s="27" t="s">
        <v>48</v>
      </c>
      <c r="G78" s="27">
        <v>116760</v>
      </c>
      <c r="H78" s="27">
        <v>116770</v>
      </c>
      <c r="I78" s="27">
        <v>116720</v>
      </c>
      <c r="J78" s="27">
        <v>116730</v>
      </c>
      <c r="K78" s="28" t="s">
        <v>48</v>
      </c>
      <c r="L78" s="28">
        <v>114130</v>
      </c>
      <c r="M78" s="28">
        <v>114160</v>
      </c>
      <c r="N78" s="28">
        <v>114100</v>
      </c>
      <c r="O78" s="28">
        <v>114140</v>
      </c>
      <c r="P78" s="29" t="s">
        <v>48</v>
      </c>
      <c r="Q78" s="29">
        <v>113720</v>
      </c>
      <c r="R78" s="29">
        <v>113780</v>
      </c>
      <c r="S78" s="29">
        <v>113690</v>
      </c>
      <c r="T78" s="29">
        <v>113780</v>
      </c>
    </row>
    <row r="79" spans="1:20" x14ac:dyDescent="0.35">
      <c r="A79" s="26" t="s">
        <v>48</v>
      </c>
      <c r="B79" s="26">
        <v>104590</v>
      </c>
      <c r="C79" s="26">
        <v>104590</v>
      </c>
      <c r="D79" s="26">
        <v>104590</v>
      </c>
      <c r="E79" s="26">
        <v>104590</v>
      </c>
      <c r="F79" s="27" t="s">
        <v>48</v>
      </c>
      <c r="G79" s="27">
        <v>116750</v>
      </c>
      <c r="H79" s="27">
        <v>116760</v>
      </c>
      <c r="I79" s="27">
        <v>116720</v>
      </c>
      <c r="J79" s="27">
        <v>116740</v>
      </c>
      <c r="K79" s="28" t="s">
        <v>48</v>
      </c>
      <c r="L79" s="28">
        <v>114140</v>
      </c>
      <c r="M79" s="28">
        <v>114240</v>
      </c>
      <c r="N79" s="28">
        <v>114140</v>
      </c>
      <c r="O79" s="28">
        <v>114240</v>
      </c>
      <c r="P79" s="29" t="s">
        <v>48</v>
      </c>
      <c r="Q79" s="29">
        <v>113780</v>
      </c>
      <c r="R79" s="29">
        <v>113780</v>
      </c>
      <c r="S79" s="29">
        <v>113720</v>
      </c>
      <c r="T79" s="29">
        <v>113760</v>
      </c>
    </row>
    <row r="80" spans="1:20" x14ac:dyDescent="0.35">
      <c r="A80" s="26" t="s">
        <v>48</v>
      </c>
      <c r="B80" s="26">
        <v>104640</v>
      </c>
      <c r="C80" s="26">
        <v>104640</v>
      </c>
      <c r="D80" s="26">
        <v>104640</v>
      </c>
      <c r="E80" s="26">
        <v>104640</v>
      </c>
      <c r="F80" s="27" t="s">
        <v>48</v>
      </c>
      <c r="G80" s="27">
        <v>116730</v>
      </c>
      <c r="H80" s="27">
        <v>116800</v>
      </c>
      <c r="I80" s="27">
        <v>116730</v>
      </c>
      <c r="J80" s="27">
        <v>116800</v>
      </c>
      <c r="K80" s="28" t="s">
        <v>48</v>
      </c>
      <c r="L80" s="28">
        <v>114240</v>
      </c>
      <c r="M80" s="28">
        <v>114290</v>
      </c>
      <c r="N80" s="28">
        <v>114200</v>
      </c>
      <c r="O80" s="28">
        <v>114220</v>
      </c>
      <c r="P80" s="29" t="s">
        <v>48</v>
      </c>
      <c r="Q80" s="29">
        <v>113750</v>
      </c>
      <c r="R80" s="29">
        <v>113840</v>
      </c>
      <c r="S80" s="29">
        <v>113710</v>
      </c>
      <c r="T80" s="29">
        <v>113740</v>
      </c>
    </row>
    <row r="81" spans="1:20" x14ac:dyDescent="0.35">
      <c r="A81" s="26" t="s">
        <v>48</v>
      </c>
      <c r="B81" s="26">
        <v>104600</v>
      </c>
      <c r="C81" s="26">
        <v>104610</v>
      </c>
      <c r="D81" s="26">
        <v>104580</v>
      </c>
      <c r="E81" s="26">
        <v>104600</v>
      </c>
      <c r="F81" s="27" t="s">
        <v>48</v>
      </c>
      <c r="G81" s="27">
        <v>116790</v>
      </c>
      <c r="H81" s="27">
        <v>116810</v>
      </c>
      <c r="I81" s="27">
        <v>116750</v>
      </c>
      <c r="J81" s="27">
        <v>116760</v>
      </c>
      <c r="K81" s="28" t="s">
        <v>48</v>
      </c>
      <c r="L81" s="28">
        <v>114220</v>
      </c>
      <c r="M81" s="28">
        <v>114260</v>
      </c>
      <c r="N81" s="28">
        <v>114190</v>
      </c>
      <c r="O81" s="28">
        <v>114210</v>
      </c>
      <c r="P81" s="29" t="s">
        <v>48</v>
      </c>
      <c r="Q81" s="29">
        <v>113740</v>
      </c>
      <c r="R81" s="29">
        <v>113890</v>
      </c>
      <c r="S81" s="29">
        <v>113740</v>
      </c>
      <c r="T81" s="29">
        <v>113860</v>
      </c>
    </row>
    <row r="82" spans="1:20" x14ac:dyDescent="0.35">
      <c r="A82" s="26" t="s">
        <v>48</v>
      </c>
      <c r="B82" s="26">
        <v>104590</v>
      </c>
      <c r="C82" s="26">
        <v>104600</v>
      </c>
      <c r="D82" s="26">
        <v>104590</v>
      </c>
      <c r="E82" s="26">
        <v>104600</v>
      </c>
      <c r="F82" s="27" t="s">
        <v>48</v>
      </c>
      <c r="G82" s="27">
        <v>116750</v>
      </c>
      <c r="H82" s="27">
        <v>116790</v>
      </c>
      <c r="I82" s="27">
        <v>116730</v>
      </c>
      <c r="J82" s="27">
        <v>116760</v>
      </c>
      <c r="K82" s="28" t="s">
        <v>48</v>
      </c>
      <c r="L82" s="28">
        <v>114220</v>
      </c>
      <c r="M82" s="28">
        <v>114290</v>
      </c>
      <c r="N82" s="28">
        <v>114200</v>
      </c>
      <c r="O82" s="28">
        <v>114280</v>
      </c>
      <c r="P82" s="29" t="s">
        <v>48</v>
      </c>
      <c r="Q82" s="29">
        <v>113870</v>
      </c>
      <c r="R82" s="29">
        <v>113880</v>
      </c>
      <c r="S82" s="29">
        <v>113790</v>
      </c>
      <c r="T82" s="29">
        <v>113840</v>
      </c>
    </row>
    <row r="83" spans="1:20" x14ac:dyDescent="0.35">
      <c r="A83" s="26" t="s">
        <v>48</v>
      </c>
      <c r="B83" s="26">
        <v>104610</v>
      </c>
      <c r="C83" s="26">
        <v>104610</v>
      </c>
      <c r="D83" s="26">
        <v>104610</v>
      </c>
      <c r="E83" s="26">
        <v>104610</v>
      </c>
      <c r="F83" s="27" t="s">
        <v>48</v>
      </c>
      <c r="G83" s="27">
        <v>116770</v>
      </c>
      <c r="H83" s="27">
        <v>116780</v>
      </c>
      <c r="I83" s="27">
        <v>116710</v>
      </c>
      <c r="J83" s="27">
        <v>116730</v>
      </c>
      <c r="K83" s="28" t="s">
        <v>48</v>
      </c>
      <c r="L83" s="28">
        <v>114270</v>
      </c>
      <c r="M83" s="28">
        <v>114370</v>
      </c>
      <c r="N83" s="28">
        <v>114270</v>
      </c>
      <c r="O83" s="28">
        <v>114320</v>
      </c>
      <c r="P83" s="29" t="s">
        <v>48</v>
      </c>
      <c r="Q83" s="29">
        <v>113830</v>
      </c>
      <c r="R83" s="29">
        <v>113870</v>
      </c>
      <c r="S83" s="29">
        <v>113790</v>
      </c>
      <c r="T83" s="29">
        <v>113820</v>
      </c>
    </row>
    <row r="84" spans="1:20" x14ac:dyDescent="0.35">
      <c r="A84" s="26" t="s">
        <v>48</v>
      </c>
      <c r="B84" s="26">
        <v>104640</v>
      </c>
      <c r="C84" s="26">
        <v>104640</v>
      </c>
      <c r="D84" s="26">
        <v>104640</v>
      </c>
      <c r="E84" s="26">
        <v>104640</v>
      </c>
      <c r="F84" s="27" t="s">
        <v>48</v>
      </c>
      <c r="G84" s="27">
        <v>116740</v>
      </c>
      <c r="H84" s="27">
        <v>116770</v>
      </c>
      <c r="I84" s="27">
        <v>116740</v>
      </c>
      <c r="J84" s="27">
        <v>116750</v>
      </c>
      <c r="K84" s="28" t="s">
        <v>48</v>
      </c>
      <c r="L84" s="28">
        <v>114320</v>
      </c>
      <c r="M84" s="28">
        <v>114330</v>
      </c>
      <c r="N84" s="28">
        <v>114260</v>
      </c>
      <c r="O84" s="28">
        <v>114300</v>
      </c>
      <c r="P84" s="29" t="s">
        <v>48</v>
      </c>
      <c r="Q84" s="29">
        <v>113820</v>
      </c>
      <c r="R84" s="29">
        <v>113950</v>
      </c>
      <c r="S84" s="29">
        <v>113820</v>
      </c>
      <c r="T84" s="29">
        <v>113920</v>
      </c>
    </row>
    <row r="85" spans="1:20" x14ac:dyDescent="0.35">
      <c r="A85" s="26" t="s">
        <v>48</v>
      </c>
      <c r="B85" s="26">
        <v>104590</v>
      </c>
      <c r="C85" s="26">
        <v>104590</v>
      </c>
      <c r="D85" s="26">
        <v>104510</v>
      </c>
      <c r="E85" s="26">
        <v>104510</v>
      </c>
      <c r="F85" s="27" t="s">
        <v>48</v>
      </c>
      <c r="G85" s="27">
        <v>116760</v>
      </c>
      <c r="H85" s="27">
        <v>116810</v>
      </c>
      <c r="I85" s="27">
        <v>116750</v>
      </c>
      <c r="J85" s="27">
        <v>116800</v>
      </c>
      <c r="K85" s="28" t="s">
        <v>48</v>
      </c>
      <c r="L85" s="28">
        <v>114300</v>
      </c>
      <c r="M85" s="28">
        <v>114310</v>
      </c>
      <c r="N85" s="28">
        <v>114230</v>
      </c>
      <c r="O85" s="28">
        <v>114240</v>
      </c>
      <c r="P85" s="29" t="s">
        <v>48</v>
      </c>
      <c r="Q85" s="29">
        <v>113920</v>
      </c>
      <c r="R85" s="29">
        <v>113950</v>
      </c>
      <c r="S85" s="29">
        <v>113890</v>
      </c>
      <c r="T85" s="29">
        <v>113920</v>
      </c>
    </row>
    <row r="86" spans="1:20" x14ac:dyDescent="0.35">
      <c r="A86" s="26" t="s">
        <v>48</v>
      </c>
      <c r="B86" s="26">
        <v>104510</v>
      </c>
      <c r="C86" s="26">
        <v>104570</v>
      </c>
      <c r="D86" s="26">
        <v>104510</v>
      </c>
      <c r="E86" s="26">
        <v>104570</v>
      </c>
      <c r="F86" s="27" t="s">
        <v>48</v>
      </c>
      <c r="G86" s="27">
        <v>116800</v>
      </c>
      <c r="H86" s="27">
        <v>116810</v>
      </c>
      <c r="I86" s="27">
        <v>116760</v>
      </c>
      <c r="J86" s="27">
        <v>116760</v>
      </c>
      <c r="K86" s="28" t="s">
        <v>48</v>
      </c>
      <c r="L86" s="28">
        <v>114240</v>
      </c>
      <c r="M86" s="28">
        <v>114260</v>
      </c>
      <c r="N86" s="28">
        <v>114210</v>
      </c>
      <c r="O86" s="28">
        <v>114220</v>
      </c>
      <c r="P86" s="29" t="s">
        <v>48</v>
      </c>
      <c r="Q86" s="29">
        <v>113930</v>
      </c>
      <c r="R86" s="29">
        <v>113980</v>
      </c>
      <c r="S86" s="29">
        <v>113910</v>
      </c>
      <c r="T86" s="29">
        <v>113980</v>
      </c>
    </row>
    <row r="87" spans="1:20" x14ac:dyDescent="0.35">
      <c r="A87" s="26" t="s">
        <v>48</v>
      </c>
      <c r="B87" s="26">
        <v>104620</v>
      </c>
      <c r="C87" s="26">
        <v>104620</v>
      </c>
      <c r="D87" s="26">
        <v>104620</v>
      </c>
      <c r="E87" s="26">
        <v>104620</v>
      </c>
      <c r="F87" s="27" t="s">
        <v>48</v>
      </c>
      <c r="G87" s="27">
        <v>116760</v>
      </c>
      <c r="H87" s="27">
        <v>116770</v>
      </c>
      <c r="I87" s="27">
        <v>116690</v>
      </c>
      <c r="J87" s="27">
        <v>116720</v>
      </c>
      <c r="K87" s="28" t="s">
        <v>48</v>
      </c>
      <c r="L87" s="28">
        <v>114220</v>
      </c>
      <c r="M87" s="28">
        <v>114230</v>
      </c>
      <c r="N87" s="28">
        <v>114180</v>
      </c>
      <c r="O87" s="28">
        <v>114200</v>
      </c>
      <c r="P87" s="29" t="s">
        <v>48</v>
      </c>
      <c r="Q87" s="29">
        <v>113980</v>
      </c>
      <c r="R87" s="29">
        <v>114050</v>
      </c>
      <c r="S87" s="29">
        <v>113970</v>
      </c>
      <c r="T87" s="29">
        <v>113990</v>
      </c>
    </row>
    <row r="88" spans="1:20" x14ac:dyDescent="0.35">
      <c r="A88" s="26" t="s">
        <v>48</v>
      </c>
      <c r="B88" s="26">
        <v>104680</v>
      </c>
      <c r="C88" s="26">
        <v>104680</v>
      </c>
      <c r="D88" s="26">
        <v>104680</v>
      </c>
      <c r="E88" s="26">
        <v>104680</v>
      </c>
      <c r="F88" s="27" t="s">
        <v>48</v>
      </c>
      <c r="G88" s="27">
        <v>116720</v>
      </c>
      <c r="H88" s="27">
        <v>116750</v>
      </c>
      <c r="I88" s="27">
        <v>116620</v>
      </c>
      <c r="J88" s="27">
        <v>116710</v>
      </c>
      <c r="K88" s="28" t="s">
        <v>48</v>
      </c>
      <c r="L88" s="28">
        <v>114200</v>
      </c>
      <c r="M88" s="28">
        <v>114210</v>
      </c>
      <c r="N88" s="28">
        <v>114090</v>
      </c>
      <c r="O88" s="28">
        <v>114100</v>
      </c>
      <c r="P88" s="29" t="s">
        <v>48</v>
      </c>
      <c r="Q88" s="29">
        <v>114000</v>
      </c>
      <c r="R88" s="29">
        <v>114050</v>
      </c>
      <c r="S88" s="29">
        <v>113990</v>
      </c>
      <c r="T88" s="29">
        <v>114000</v>
      </c>
    </row>
    <row r="89" spans="1:20" x14ac:dyDescent="0.35">
      <c r="A89" s="26" t="s">
        <v>48</v>
      </c>
      <c r="B89" s="26">
        <v>104740</v>
      </c>
      <c r="C89" s="26">
        <v>104880</v>
      </c>
      <c r="D89" s="26">
        <v>104700</v>
      </c>
      <c r="E89" s="26">
        <v>104700</v>
      </c>
      <c r="F89" s="27" t="s">
        <v>48</v>
      </c>
      <c r="G89" s="27">
        <v>116710</v>
      </c>
      <c r="H89" s="27">
        <v>116740</v>
      </c>
      <c r="I89" s="27">
        <v>116700</v>
      </c>
      <c r="J89" s="27">
        <v>116720</v>
      </c>
      <c r="K89" s="28" t="s">
        <v>48</v>
      </c>
      <c r="L89" s="28">
        <v>114110</v>
      </c>
      <c r="M89" s="28">
        <v>114150</v>
      </c>
      <c r="N89" s="28">
        <v>114040</v>
      </c>
      <c r="O89" s="28">
        <v>114100</v>
      </c>
      <c r="P89" s="29" t="s">
        <v>48</v>
      </c>
      <c r="Q89" s="29">
        <v>114000</v>
      </c>
      <c r="R89" s="29">
        <v>114010</v>
      </c>
      <c r="S89" s="29">
        <v>113940</v>
      </c>
      <c r="T89" s="29">
        <v>113980</v>
      </c>
    </row>
    <row r="90" spans="1:20" x14ac:dyDescent="0.35">
      <c r="A90" s="26" t="s">
        <v>48</v>
      </c>
      <c r="B90" s="26">
        <v>104660</v>
      </c>
      <c r="C90" s="26">
        <v>104660</v>
      </c>
      <c r="D90" s="26">
        <v>104660</v>
      </c>
      <c r="E90" s="26">
        <v>104660</v>
      </c>
      <c r="F90" s="27" t="s">
        <v>48</v>
      </c>
      <c r="G90" s="27">
        <v>116730</v>
      </c>
      <c r="H90" s="27">
        <v>116750</v>
      </c>
      <c r="I90" s="27">
        <v>116640</v>
      </c>
      <c r="J90" s="27">
        <v>116690</v>
      </c>
      <c r="K90" s="28" t="s">
        <v>48</v>
      </c>
      <c r="L90" s="28">
        <v>114090</v>
      </c>
      <c r="M90" s="28">
        <v>114130</v>
      </c>
      <c r="N90" s="28">
        <v>114070</v>
      </c>
      <c r="O90" s="28">
        <v>114090</v>
      </c>
      <c r="P90" s="29" t="s">
        <v>48</v>
      </c>
      <c r="Q90" s="29">
        <v>113990</v>
      </c>
      <c r="R90" s="29">
        <v>113990</v>
      </c>
      <c r="S90" s="29">
        <v>113950</v>
      </c>
      <c r="T90" s="29">
        <v>113960</v>
      </c>
    </row>
    <row r="91" spans="1:20" x14ac:dyDescent="0.35">
      <c r="A91" s="26" t="s">
        <v>48</v>
      </c>
      <c r="B91" s="26">
        <v>104600</v>
      </c>
      <c r="C91" s="26">
        <v>104600</v>
      </c>
      <c r="D91" s="26">
        <v>104580</v>
      </c>
      <c r="E91" s="26">
        <v>104580</v>
      </c>
      <c r="F91" s="27" t="s">
        <v>48</v>
      </c>
      <c r="G91" s="27">
        <v>116690</v>
      </c>
      <c r="H91" s="27">
        <v>116720</v>
      </c>
      <c r="I91" s="27">
        <v>116630</v>
      </c>
      <c r="J91" s="27">
        <v>116640</v>
      </c>
      <c r="K91" s="28" t="s">
        <v>48</v>
      </c>
      <c r="L91" s="28">
        <v>114090</v>
      </c>
      <c r="M91" s="28">
        <v>114170</v>
      </c>
      <c r="N91" s="28">
        <v>114070</v>
      </c>
      <c r="O91" s="28">
        <v>114160</v>
      </c>
      <c r="P91" s="29" t="s">
        <v>48</v>
      </c>
      <c r="Q91" s="29">
        <v>113970</v>
      </c>
      <c r="R91" s="29">
        <v>114010</v>
      </c>
      <c r="S91" s="29">
        <v>113920</v>
      </c>
      <c r="T91" s="29">
        <v>113970</v>
      </c>
    </row>
    <row r="92" spans="1:20" x14ac:dyDescent="0.35">
      <c r="A92" s="26" t="s">
        <v>48</v>
      </c>
      <c r="B92" s="26">
        <v>104580</v>
      </c>
      <c r="C92" s="26">
        <v>104580</v>
      </c>
      <c r="D92" s="26">
        <v>104580</v>
      </c>
      <c r="E92" s="26">
        <v>104580</v>
      </c>
      <c r="F92" s="27" t="s">
        <v>48</v>
      </c>
      <c r="G92" s="27">
        <v>116630</v>
      </c>
      <c r="H92" s="27">
        <v>116690</v>
      </c>
      <c r="I92" s="27">
        <v>116570</v>
      </c>
      <c r="J92" s="27">
        <v>116690</v>
      </c>
      <c r="K92" s="28" t="s">
        <v>48</v>
      </c>
      <c r="L92" s="28">
        <v>114160</v>
      </c>
      <c r="M92" s="28">
        <v>114170</v>
      </c>
      <c r="N92" s="28">
        <v>114100</v>
      </c>
      <c r="O92" s="28">
        <v>114120</v>
      </c>
      <c r="P92" s="29" t="s">
        <v>48</v>
      </c>
      <c r="Q92" s="29">
        <v>113980</v>
      </c>
      <c r="R92" s="29">
        <v>114010</v>
      </c>
      <c r="S92" s="29">
        <v>113950</v>
      </c>
      <c r="T92" s="29">
        <v>113950</v>
      </c>
    </row>
    <row r="93" spans="1:20" x14ac:dyDescent="0.35">
      <c r="A93" s="26" t="s">
        <v>48</v>
      </c>
      <c r="B93" s="26">
        <v>104530</v>
      </c>
      <c r="C93" s="26">
        <v>104540</v>
      </c>
      <c r="D93" s="26">
        <v>104530</v>
      </c>
      <c r="E93" s="26">
        <v>104540</v>
      </c>
      <c r="F93" s="27" t="s">
        <v>48</v>
      </c>
      <c r="G93" s="27">
        <v>116680</v>
      </c>
      <c r="H93" s="27">
        <v>116720</v>
      </c>
      <c r="I93" s="27">
        <v>116670</v>
      </c>
      <c r="J93" s="27">
        <v>116690</v>
      </c>
      <c r="K93" s="28" t="s">
        <v>48</v>
      </c>
      <c r="L93" s="28">
        <v>114130</v>
      </c>
      <c r="M93" s="28">
        <v>114180</v>
      </c>
      <c r="N93" s="28">
        <v>114120</v>
      </c>
      <c r="O93" s="28">
        <v>114160</v>
      </c>
      <c r="P93" s="29" t="s">
        <v>48</v>
      </c>
      <c r="Q93" s="29">
        <v>113950</v>
      </c>
      <c r="R93" s="29">
        <v>113980</v>
      </c>
      <c r="S93" s="29">
        <v>113930</v>
      </c>
      <c r="T93" s="29">
        <v>113930</v>
      </c>
    </row>
    <row r="94" spans="1:20" x14ac:dyDescent="0.35">
      <c r="A94" s="26" t="s">
        <v>48</v>
      </c>
      <c r="B94" s="26">
        <v>104550</v>
      </c>
      <c r="C94" s="26">
        <v>104580</v>
      </c>
      <c r="D94" s="26">
        <v>104550</v>
      </c>
      <c r="E94" s="26">
        <v>104580</v>
      </c>
      <c r="F94" s="27" t="s">
        <v>48</v>
      </c>
      <c r="G94" s="27">
        <v>116700</v>
      </c>
      <c r="H94" s="27">
        <v>116720</v>
      </c>
      <c r="I94" s="27">
        <v>116670</v>
      </c>
      <c r="J94" s="27">
        <v>116710</v>
      </c>
      <c r="K94" s="28" t="s">
        <v>48</v>
      </c>
      <c r="L94" s="28">
        <v>114160</v>
      </c>
      <c r="M94" s="28">
        <v>114260</v>
      </c>
      <c r="N94" s="28">
        <v>114160</v>
      </c>
      <c r="O94" s="28">
        <v>114240</v>
      </c>
      <c r="P94" s="29" t="s">
        <v>48</v>
      </c>
      <c r="Q94" s="29">
        <v>113940</v>
      </c>
      <c r="R94" s="29">
        <v>113950</v>
      </c>
      <c r="S94" s="29">
        <v>113910</v>
      </c>
      <c r="T94" s="29">
        <v>113930</v>
      </c>
    </row>
    <row r="95" spans="1:20" x14ac:dyDescent="0.35">
      <c r="A95" s="26" t="s">
        <v>48</v>
      </c>
      <c r="B95" s="26">
        <v>104590</v>
      </c>
      <c r="C95" s="26">
        <v>104600</v>
      </c>
      <c r="D95" s="26">
        <v>104590</v>
      </c>
      <c r="E95" s="26">
        <v>104600</v>
      </c>
      <c r="F95" s="27" t="s">
        <v>48</v>
      </c>
      <c r="G95" s="27">
        <v>116720</v>
      </c>
      <c r="H95" s="27">
        <v>116740</v>
      </c>
      <c r="I95" s="27">
        <v>116700</v>
      </c>
      <c r="J95" s="27">
        <v>116710</v>
      </c>
      <c r="K95" s="28" t="s">
        <v>48</v>
      </c>
      <c r="L95" s="28">
        <v>114240</v>
      </c>
      <c r="M95" s="28">
        <v>114290</v>
      </c>
      <c r="N95" s="28">
        <v>114220</v>
      </c>
      <c r="O95" s="28">
        <v>114250</v>
      </c>
      <c r="P95" s="29" t="s">
        <v>48</v>
      </c>
      <c r="Q95" s="29">
        <v>113920</v>
      </c>
      <c r="R95" s="29">
        <v>113980</v>
      </c>
      <c r="S95" s="29">
        <v>113910</v>
      </c>
      <c r="T95" s="29">
        <v>113970</v>
      </c>
    </row>
    <row r="96" spans="1:20" x14ac:dyDescent="0.35">
      <c r="A96" s="26" t="s">
        <v>48</v>
      </c>
      <c r="B96" s="26">
        <v>104510</v>
      </c>
      <c r="C96" s="26">
        <v>104510</v>
      </c>
      <c r="D96" s="26">
        <v>104510</v>
      </c>
      <c r="E96" s="26">
        <v>104510</v>
      </c>
      <c r="F96" s="27" t="s">
        <v>48</v>
      </c>
      <c r="G96" s="27">
        <v>116720</v>
      </c>
      <c r="H96" s="27">
        <v>116790</v>
      </c>
      <c r="I96" s="27">
        <v>116720</v>
      </c>
      <c r="J96" s="27">
        <v>116750</v>
      </c>
      <c r="K96" s="28" t="s">
        <v>48</v>
      </c>
      <c r="L96" s="28">
        <v>114240</v>
      </c>
      <c r="M96" s="28">
        <v>114360</v>
      </c>
      <c r="N96" s="28">
        <v>114220</v>
      </c>
      <c r="O96" s="28">
        <v>114330</v>
      </c>
      <c r="P96" s="29" t="s">
        <v>48</v>
      </c>
      <c r="Q96" s="29">
        <v>113980</v>
      </c>
      <c r="R96" s="29">
        <v>113990</v>
      </c>
      <c r="S96" s="29">
        <v>113930</v>
      </c>
      <c r="T96" s="29">
        <v>113950</v>
      </c>
    </row>
    <row r="97" spans="1:20" x14ac:dyDescent="0.35">
      <c r="A97" s="26" t="s">
        <v>48</v>
      </c>
      <c r="B97" s="26">
        <v>104620</v>
      </c>
      <c r="C97" s="26">
        <v>104630</v>
      </c>
      <c r="D97" s="26">
        <v>104620</v>
      </c>
      <c r="E97" s="26">
        <v>104630</v>
      </c>
      <c r="F97" s="27" t="s">
        <v>48</v>
      </c>
      <c r="G97" s="27">
        <v>116750</v>
      </c>
      <c r="H97" s="27">
        <v>116780</v>
      </c>
      <c r="I97" s="27">
        <v>116720</v>
      </c>
      <c r="J97" s="27">
        <v>116770</v>
      </c>
      <c r="K97" s="28" t="s">
        <v>48</v>
      </c>
      <c r="L97" s="28">
        <v>114330</v>
      </c>
      <c r="M97" s="28">
        <v>114350</v>
      </c>
      <c r="N97" s="28">
        <v>114270</v>
      </c>
      <c r="O97" s="28">
        <v>114280</v>
      </c>
      <c r="P97" s="29" t="s">
        <v>48</v>
      </c>
      <c r="Q97" s="29">
        <v>113950</v>
      </c>
      <c r="R97" s="29">
        <v>113990</v>
      </c>
      <c r="S97" s="29">
        <v>113940</v>
      </c>
      <c r="T97" s="29">
        <v>113980</v>
      </c>
    </row>
    <row r="98" spans="1:20" x14ac:dyDescent="0.35">
      <c r="A98" s="26" t="s">
        <v>48</v>
      </c>
      <c r="B98" s="26">
        <v>104500</v>
      </c>
      <c r="C98" s="26">
        <v>104500</v>
      </c>
      <c r="D98" s="26">
        <v>104500</v>
      </c>
      <c r="E98" s="26">
        <v>104500</v>
      </c>
      <c r="F98" s="27" t="s">
        <v>48</v>
      </c>
      <c r="G98" s="27">
        <v>116790</v>
      </c>
      <c r="H98" s="27">
        <v>116810</v>
      </c>
      <c r="I98" s="27">
        <v>116770</v>
      </c>
      <c r="J98" s="27">
        <v>116790</v>
      </c>
      <c r="K98" s="28" t="s">
        <v>48</v>
      </c>
      <c r="L98" s="28">
        <v>114280</v>
      </c>
      <c r="M98" s="28">
        <v>114300</v>
      </c>
      <c r="N98" s="28">
        <v>114250</v>
      </c>
      <c r="O98" s="28">
        <v>114270</v>
      </c>
      <c r="P98" s="29" t="s">
        <v>48</v>
      </c>
      <c r="Q98" s="29">
        <v>113980</v>
      </c>
      <c r="R98" s="29">
        <v>114000</v>
      </c>
      <c r="S98" s="29">
        <v>113940</v>
      </c>
      <c r="T98" s="29">
        <v>113950</v>
      </c>
    </row>
    <row r="99" spans="1:20" x14ac:dyDescent="0.35">
      <c r="A99" s="26" t="s">
        <v>48</v>
      </c>
      <c r="B99" s="26">
        <v>104480</v>
      </c>
      <c r="C99" s="26">
        <v>104480</v>
      </c>
      <c r="D99" s="26">
        <v>104480</v>
      </c>
      <c r="E99" s="26">
        <v>104480</v>
      </c>
      <c r="F99" s="27" t="s">
        <v>48</v>
      </c>
      <c r="G99" s="27">
        <v>116790</v>
      </c>
      <c r="H99" s="27">
        <v>116810</v>
      </c>
      <c r="I99" s="27">
        <v>116780</v>
      </c>
      <c r="J99" s="27">
        <v>116790</v>
      </c>
      <c r="K99" s="28" t="s">
        <v>48</v>
      </c>
      <c r="L99" s="28">
        <v>114250</v>
      </c>
      <c r="M99" s="28">
        <v>114310</v>
      </c>
      <c r="N99" s="28">
        <v>114230</v>
      </c>
      <c r="O99" s="28">
        <v>114270</v>
      </c>
      <c r="P99" s="29" t="s">
        <v>48</v>
      </c>
      <c r="Q99" s="29">
        <v>113950</v>
      </c>
      <c r="R99" s="29">
        <v>114000</v>
      </c>
      <c r="S99" s="29">
        <v>113950</v>
      </c>
      <c r="T99" s="29">
        <v>113990</v>
      </c>
    </row>
    <row r="100" spans="1:20" x14ac:dyDescent="0.35">
      <c r="A100" s="26" t="s">
        <v>48</v>
      </c>
      <c r="B100" s="26">
        <v>104500</v>
      </c>
      <c r="C100" s="26">
        <v>104500</v>
      </c>
      <c r="D100" s="26">
        <v>104500</v>
      </c>
      <c r="E100" s="26">
        <v>104500</v>
      </c>
      <c r="F100" s="27" t="s">
        <v>48</v>
      </c>
      <c r="G100" s="27">
        <v>116790</v>
      </c>
      <c r="H100" s="27">
        <v>116800</v>
      </c>
      <c r="I100" s="27">
        <v>116710</v>
      </c>
      <c r="J100" s="27">
        <v>116740</v>
      </c>
      <c r="K100" s="28" t="s">
        <v>48</v>
      </c>
      <c r="L100" s="28">
        <v>114280</v>
      </c>
      <c r="M100" s="28">
        <v>114310</v>
      </c>
      <c r="N100" s="28">
        <v>114270</v>
      </c>
      <c r="O100" s="28">
        <v>114300</v>
      </c>
      <c r="P100" s="29" t="s">
        <v>48</v>
      </c>
      <c r="Q100" s="29">
        <v>113990</v>
      </c>
      <c r="R100" s="29">
        <v>114090</v>
      </c>
      <c r="S100" s="29">
        <v>113970</v>
      </c>
      <c r="T100" s="29">
        <v>114050</v>
      </c>
    </row>
    <row r="101" spans="1:20" x14ac:dyDescent="0.35">
      <c r="A101" s="26" t="s">
        <v>48</v>
      </c>
      <c r="B101" s="26">
        <v>104480</v>
      </c>
      <c r="C101" s="26">
        <v>104480</v>
      </c>
      <c r="D101" s="26">
        <v>104450</v>
      </c>
      <c r="E101" s="26">
        <v>104450</v>
      </c>
      <c r="F101" s="27" t="s">
        <v>48</v>
      </c>
      <c r="G101" s="27">
        <v>116720</v>
      </c>
      <c r="H101" s="27">
        <v>116760</v>
      </c>
      <c r="I101" s="27">
        <v>116700</v>
      </c>
      <c r="J101" s="27">
        <v>116750</v>
      </c>
      <c r="K101" s="28" t="s">
        <v>48</v>
      </c>
      <c r="L101" s="28">
        <v>114300</v>
      </c>
      <c r="M101" s="28">
        <v>114320</v>
      </c>
      <c r="N101" s="28">
        <v>114270</v>
      </c>
      <c r="O101" s="28">
        <v>114290</v>
      </c>
      <c r="P101" s="29" t="s">
        <v>48</v>
      </c>
      <c r="Q101" s="29">
        <v>114050</v>
      </c>
      <c r="R101" s="29">
        <v>114090</v>
      </c>
      <c r="S101" s="29">
        <v>114020</v>
      </c>
      <c r="T101" s="29">
        <v>114090</v>
      </c>
    </row>
    <row r="102" spans="1:20" x14ac:dyDescent="0.35">
      <c r="A102" s="26" t="s">
        <v>48</v>
      </c>
      <c r="B102" s="26">
        <v>104420</v>
      </c>
      <c r="C102" s="26">
        <v>104420</v>
      </c>
      <c r="D102" s="26">
        <v>104420</v>
      </c>
      <c r="E102" s="26">
        <v>104420</v>
      </c>
      <c r="F102" s="27" t="s">
        <v>48</v>
      </c>
      <c r="G102" s="27">
        <v>116750</v>
      </c>
      <c r="H102" s="27">
        <v>116750</v>
      </c>
      <c r="I102" s="27">
        <v>116690</v>
      </c>
      <c r="J102" s="27">
        <v>116710</v>
      </c>
      <c r="K102" s="28" t="s">
        <v>48</v>
      </c>
      <c r="L102" s="28">
        <v>114280</v>
      </c>
      <c r="M102" s="28">
        <v>114320</v>
      </c>
      <c r="N102" s="28">
        <v>114260</v>
      </c>
      <c r="O102" s="28">
        <v>114300</v>
      </c>
      <c r="P102" s="29" t="s">
        <v>48</v>
      </c>
      <c r="Q102" s="29">
        <v>114090</v>
      </c>
      <c r="R102" s="29">
        <v>114110</v>
      </c>
      <c r="S102" s="29">
        <v>114050</v>
      </c>
      <c r="T102" s="29">
        <v>114060</v>
      </c>
    </row>
    <row r="103" spans="1:20" x14ac:dyDescent="0.35">
      <c r="A103" s="26" t="s">
        <v>48</v>
      </c>
      <c r="B103" s="26">
        <v>104470</v>
      </c>
      <c r="C103" s="26">
        <v>104480</v>
      </c>
      <c r="D103" s="26">
        <v>104340</v>
      </c>
      <c r="E103" s="26">
        <v>104450</v>
      </c>
      <c r="F103" s="27" t="s">
        <v>48</v>
      </c>
      <c r="G103" s="27">
        <v>116730</v>
      </c>
      <c r="H103" s="27">
        <v>116730</v>
      </c>
      <c r="I103" s="27">
        <v>116620</v>
      </c>
      <c r="J103" s="27">
        <v>116620</v>
      </c>
      <c r="K103" s="28" t="s">
        <v>48</v>
      </c>
      <c r="L103" s="28">
        <v>114300</v>
      </c>
      <c r="M103" s="28">
        <v>114390</v>
      </c>
      <c r="N103" s="28">
        <v>114230</v>
      </c>
      <c r="O103" s="28">
        <v>114380</v>
      </c>
      <c r="P103" s="29" t="s">
        <v>48</v>
      </c>
      <c r="Q103" s="29">
        <v>114060</v>
      </c>
      <c r="R103" s="29">
        <v>114170</v>
      </c>
      <c r="S103" s="29">
        <v>114060</v>
      </c>
      <c r="T103" s="29">
        <v>114160</v>
      </c>
    </row>
    <row r="104" spans="1:20" x14ac:dyDescent="0.35">
      <c r="A104" s="26" t="s">
        <v>48</v>
      </c>
      <c r="B104" s="26">
        <v>104390</v>
      </c>
      <c r="C104" s="26">
        <v>104410</v>
      </c>
      <c r="D104" s="26">
        <v>104390</v>
      </c>
      <c r="E104" s="26">
        <v>104410</v>
      </c>
      <c r="F104" s="27" t="s">
        <v>48</v>
      </c>
      <c r="G104" s="27">
        <v>116620</v>
      </c>
      <c r="H104" s="27">
        <v>116700</v>
      </c>
      <c r="I104" s="27">
        <v>116620</v>
      </c>
      <c r="J104" s="27">
        <v>116680</v>
      </c>
      <c r="K104" s="28" t="s">
        <v>48</v>
      </c>
      <c r="L104" s="28">
        <v>114370</v>
      </c>
      <c r="M104" s="28">
        <v>114470</v>
      </c>
      <c r="N104" s="28">
        <v>114370</v>
      </c>
      <c r="O104" s="28">
        <v>114450</v>
      </c>
      <c r="P104" s="29" t="s">
        <v>48</v>
      </c>
      <c r="Q104" s="29">
        <v>114160</v>
      </c>
      <c r="R104" s="29">
        <v>114200</v>
      </c>
      <c r="S104" s="29">
        <v>114140</v>
      </c>
      <c r="T104" s="29">
        <v>114190</v>
      </c>
    </row>
    <row r="105" spans="1:20" x14ac:dyDescent="0.35">
      <c r="A105" s="26" t="s">
        <v>48</v>
      </c>
      <c r="B105" s="26">
        <v>104410</v>
      </c>
      <c r="C105" s="26">
        <v>104410</v>
      </c>
      <c r="D105" s="26">
        <v>104410</v>
      </c>
      <c r="E105" s="26">
        <v>104410</v>
      </c>
      <c r="F105" s="27" t="s">
        <v>48</v>
      </c>
      <c r="G105" s="27">
        <v>116690</v>
      </c>
      <c r="H105" s="27">
        <v>116710</v>
      </c>
      <c r="I105" s="27">
        <v>116650</v>
      </c>
      <c r="J105" s="27">
        <v>116710</v>
      </c>
      <c r="K105" s="28" t="s">
        <v>48</v>
      </c>
      <c r="L105" s="28">
        <v>114430</v>
      </c>
      <c r="M105" s="28">
        <v>114480</v>
      </c>
      <c r="N105" s="28">
        <v>114420</v>
      </c>
      <c r="O105" s="28">
        <v>114440</v>
      </c>
      <c r="P105" s="29" t="s">
        <v>48</v>
      </c>
      <c r="Q105" s="29">
        <v>114180</v>
      </c>
      <c r="R105" s="29">
        <v>114270</v>
      </c>
      <c r="S105" s="29">
        <v>114180</v>
      </c>
      <c r="T105" s="29">
        <v>114240</v>
      </c>
    </row>
    <row r="106" spans="1:20" x14ac:dyDescent="0.35">
      <c r="A106" s="26" t="s">
        <v>48</v>
      </c>
      <c r="B106" s="26">
        <v>104440</v>
      </c>
      <c r="C106" s="26">
        <v>104450</v>
      </c>
      <c r="D106" s="26">
        <v>104440</v>
      </c>
      <c r="E106" s="26">
        <v>104450</v>
      </c>
      <c r="F106" s="27" t="s">
        <v>48</v>
      </c>
      <c r="G106" s="27">
        <v>116720</v>
      </c>
      <c r="H106" s="27">
        <v>116740</v>
      </c>
      <c r="I106" s="27">
        <v>116690</v>
      </c>
      <c r="J106" s="27">
        <v>116720</v>
      </c>
      <c r="K106" s="28" t="s">
        <v>48</v>
      </c>
      <c r="L106" s="28">
        <v>114430</v>
      </c>
      <c r="M106" s="28">
        <v>114520</v>
      </c>
      <c r="N106" s="28">
        <v>114420</v>
      </c>
      <c r="O106" s="28">
        <v>114490</v>
      </c>
      <c r="P106" s="29" t="s">
        <v>48</v>
      </c>
      <c r="Q106" s="29">
        <v>114250</v>
      </c>
      <c r="R106" s="29">
        <v>114330</v>
      </c>
      <c r="S106" s="29">
        <v>114190</v>
      </c>
      <c r="T106" s="29">
        <v>114310</v>
      </c>
    </row>
    <row r="107" spans="1:20" x14ac:dyDescent="0.35">
      <c r="A107" s="26" t="s">
        <v>48</v>
      </c>
      <c r="B107" s="26">
        <v>104450</v>
      </c>
      <c r="C107" s="26">
        <v>104450</v>
      </c>
      <c r="D107" s="26">
        <v>104450</v>
      </c>
      <c r="E107" s="26">
        <v>104450</v>
      </c>
      <c r="F107" s="27" t="s">
        <v>48</v>
      </c>
      <c r="G107" s="27">
        <v>116730</v>
      </c>
      <c r="H107" s="27">
        <v>116780</v>
      </c>
      <c r="I107" s="27">
        <v>116720</v>
      </c>
      <c r="J107" s="27">
        <v>116750</v>
      </c>
      <c r="K107" s="28" t="s">
        <v>48</v>
      </c>
      <c r="L107" s="28">
        <v>114480</v>
      </c>
      <c r="M107" s="28">
        <v>114540</v>
      </c>
      <c r="N107" s="28">
        <v>114440</v>
      </c>
      <c r="O107" s="28">
        <v>114500</v>
      </c>
      <c r="P107" s="29" t="s">
        <v>48</v>
      </c>
      <c r="Q107" s="29">
        <v>114310</v>
      </c>
      <c r="R107" s="29">
        <v>114340</v>
      </c>
      <c r="S107" s="29">
        <v>114210</v>
      </c>
      <c r="T107" s="29">
        <v>114220</v>
      </c>
    </row>
    <row r="108" spans="1:20" x14ac:dyDescent="0.35">
      <c r="A108" s="26" t="s">
        <v>48</v>
      </c>
      <c r="B108" s="26">
        <v>104400</v>
      </c>
      <c r="C108" s="26">
        <v>104400</v>
      </c>
      <c r="D108" s="26">
        <v>104400</v>
      </c>
      <c r="E108" s="26">
        <v>104400</v>
      </c>
      <c r="F108" s="27" t="s">
        <v>48</v>
      </c>
      <c r="G108" s="27">
        <v>116770</v>
      </c>
      <c r="H108" s="27">
        <v>116790</v>
      </c>
      <c r="I108" s="27">
        <v>116740</v>
      </c>
      <c r="J108" s="27">
        <v>116760</v>
      </c>
      <c r="K108" s="28" t="s">
        <v>48</v>
      </c>
      <c r="L108" s="28">
        <v>114500</v>
      </c>
      <c r="M108" s="28">
        <v>114540</v>
      </c>
      <c r="N108" s="28">
        <v>114470</v>
      </c>
      <c r="O108" s="28">
        <v>114480</v>
      </c>
      <c r="P108" s="29" t="s">
        <v>48</v>
      </c>
      <c r="Q108" s="29">
        <v>114230</v>
      </c>
      <c r="R108" s="29">
        <v>114250</v>
      </c>
      <c r="S108" s="29">
        <v>114200</v>
      </c>
      <c r="T108" s="29">
        <v>114220</v>
      </c>
    </row>
    <row r="109" spans="1:20" x14ac:dyDescent="0.35">
      <c r="A109" s="26" t="s">
        <v>48</v>
      </c>
      <c r="B109" s="26">
        <v>104400</v>
      </c>
      <c r="C109" s="26">
        <v>104400</v>
      </c>
      <c r="D109" s="26">
        <v>104400</v>
      </c>
      <c r="E109" s="26">
        <v>104400</v>
      </c>
      <c r="F109" s="27" t="s">
        <v>48</v>
      </c>
      <c r="G109" s="27">
        <v>116750</v>
      </c>
      <c r="H109" s="27">
        <v>116770</v>
      </c>
      <c r="I109" s="27">
        <v>116740</v>
      </c>
      <c r="J109" s="27">
        <v>116760</v>
      </c>
      <c r="K109" s="28" t="s">
        <v>48</v>
      </c>
      <c r="L109" s="28">
        <v>114490</v>
      </c>
      <c r="M109" s="28">
        <v>114500</v>
      </c>
      <c r="N109" s="28">
        <v>114450</v>
      </c>
      <c r="O109" s="28">
        <v>114450</v>
      </c>
      <c r="P109" s="29" t="s">
        <v>48</v>
      </c>
      <c r="Q109" s="29">
        <v>114220</v>
      </c>
      <c r="R109" s="29">
        <v>114230</v>
      </c>
      <c r="S109" s="29">
        <v>114180</v>
      </c>
      <c r="T109" s="29">
        <v>114200</v>
      </c>
    </row>
    <row r="110" spans="1:20" x14ac:dyDescent="0.35">
      <c r="A110" s="26" t="s">
        <v>48</v>
      </c>
      <c r="B110" s="26">
        <v>104370</v>
      </c>
      <c r="C110" s="26">
        <v>104370</v>
      </c>
      <c r="D110" s="26">
        <v>104330</v>
      </c>
      <c r="E110" s="26">
        <v>104350</v>
      </c>
      <c r="F110" s="27" t="s">
        <v>48</v>
      </c>
      <c r="G110" s="27">
        <v>116750</v>
      </c>
      <c r="H110" s="27">
        <v>116770</v>
      </c>
      <c r="I110" s="27">
        <v>116750</v>
      </c>
      <c r="J110" s="27">
        <v>116760</v>
      </c>
      <c r="K110" s="28" t="s">
        <v>48</v>
      </c>
      <c r="L110" s="28">
        <v>114480</v>
      </c>
      <c r="M110" s="28">
        <v>114610</v>
      </c>
      <c r="N110" s="28">
        <v>114480</v>
      </c>
      <c r="O110" s="28">
        <v>114590</v>
      </c>
      <c r="P110" s="29" t="s">
        <v>48</v>
      </c>
      <c r="Q110" s="29">
        <v>114190</v>
      </c>
      <c r="R110" s="29">
        <v>114190</v>
      </c>
      <c r="S110" s="29">
        <v>114150</v>
      </c>
      <c r="T110" s="29">
        <v>114170</v>
      </c>
    </row>
    <row r="111" spans="1:20" x14ac:dyDescent="0.35">
      <c r="A111" s="26" t="s">
        <v>48</v>
      </c>
      <c r="B111" s="26">
        <v>104340</v>
      </c>
      <c r="C111" s="26">
        <v>104340</v>
      </c>
      <c r="D111" s="26">
        <v>104260</v>
      </c>
      <c r="E111" s="26">
        <v>104260</v>
      </c>
      <c r="F111" s="27" t="s">
        <v>48</v>
      </c>
      <c r="G111" s="27">
        <v>116750</v>
      </c>
      <c r="H111" s="27">
        <v>116800</v>
      </c>
      <c r="I111" s="27">
        <v>116750</v>
      </c>
      <c r="J111" s="27">
        <v>116800</v>
      </c>
      <c r="K111" s="28" t="s">
        <v>48</v>
      </c>
      <c r="L111" s="28">
        <v>114580</v>
      </c>
      <c r="M111" s="28">
        <v>114620</v>
      </c>
      <c r="N111" s="28">
        <v>114540</v>
      </c>
      <c r="O111" s="28">
        <v>114570</v>
      </c>
      <c r="P111" s="29" t="s">
        <v>48</v>
      </c>
      <c r="Q111" s="29">
        <v>114180</v>
      </c>
      <c r="R111" s="29">
        <v>114230</v>
      </c>
      <c r="S111" s="29">
        <v>114160</v>
      </c>
      <c r="T111" s="29">
        <v>114170</v>
      </c>
    </row>
    <row r="112" spans="1:20" x14ac:dyDescent="0.35">
      <c r="A112" s="26" t="s">
        <v>48</v>
      </c>
      <c r="B112" s="26">
        <v>104350</v>
      </c>
      <c r="C112" s="26">
        <v>104360</v>
      </c>
      <c r="D112" s="26">
        <v>104350</v>
      </c>
      <c r="E112" s="26">
        <v>104360</v>
      </c>
      <c r="F112" s="27" t="s">
        <v>48</v>
      </c>
      <c r="G112" s="27">
        <v>116800</v>
      </c>
      <c r="H112" s="27">
        <v>116840</v>
      </c>
      <c r="I112" s="27">
        <v>116790</v>
      </c>
      <c r="J112" s="27">
        <v>116820</v>
      </c>
      <c r="K112" s="28" t="s">
        <v>48</v>
      </c>
      <c r="L112" s="28">
        <v>114590</v>
      </c>
      <c r="M112" s="28">
        <v>114670</v>
      </c>
      <c r="N112" s="28">
        <v>114550</v>
      </c>
      <c r="O112" s="28">
        <v>114630</v>
      </c>
      <c r="P112" s="29" t="s">
        <v>48</v>
      </c>
      <c r="Q112" s="29">
        <v>114170</v>
      </c>
      <c r="R112" s="29">
        <v>114180</v>
      </c>
      <c r="S112" s="29">
        <v>114120</v>
      </c>
      <c r="T112" s="29">
        <v>114130</v>
      </c>
    </row>
    <row r="113" spans="1:20" x14ac:dyDescent="0.35">
      <c r="A113" s="26" t="s">
        <v>48</v>
      </c>
      <c r="B113" s="26">
        <v>104300</v>
      </c>
      <c r="C113" s="26">
        <v>104300</v>
      </c>
      <c r="D113" s="26">
        <v>104300</v>
      </c>
      <c r="E113" s="26">
        <v>104300</v>
      </c>
      <c r="F113" s="27" t="s">
        <v>48</v>
      </c>
      <c r="G113" s="27">
        <v>116810</v>
      </c>
      <c r="H113" s="27">
        <v>116820</v>
      </c>
      <c r="I113" s="27">
        <v>116770</v>
      </c>
      <c r="J113" s="27">
        <v>116770</v>
      </c>
      <c r="K113" s="28" t="s">
        <v>48</v>
      </c>
      <c r="L113" s="28">
        <v>114630</v>
      </c>
      <c r="M113" s="28">
        <v>114670</v>
      </c>
      <c r="N113" s="28">
        <v>114560</v>
      </c>
      <c r="O113" s="28">
        <v>114570</v>
      </c>
      <c r="P113" s="29" t="s">
        <v>48</v>
      </c>
      <c r="Q113" s="29">
        <v>114130</v>
      </c>
      <c r="R113" s="29">
        <v>114160</v>
      </c>
      <c r="S113" s="29">
        <v>114110</v>
      </c>
      <c r="T113" s="29">
        <v>114130</v>
      </c>
    </row>
    <row r="114" spans="1:20" x14ac:dyDescent="0.35">
      <c r="A114" s="26" t="s">
        <v>48</v>
      </c>
      <c r="B114" s="26">
        <v>104280</v>
      </c>
      <c r="C114" s="26">
        <v>104280</v>
      </c>
      <c r="D114" s="26">
        <v>104250</v>
      </c>
      <c r="E114" s="26">
        <v>104260</v>
      </c>
      <c r="F114" s="27" t="s">
        <v>48</v>
      </c>
      <c r="G114" s="27">
        <v>116770</v>
      </c>
      <c r="H114" s="27">
        <v>116790</v>
      </c>
      <c r="I114" s="27">
        <v>116740</v>
      </c>
      <c r="J114" s="27">
        <v>116740</v>
      </c>
      <c r="K114" s="28" t="s">
        <v>48</v>
      </c>
      <c r="L114" s="28">
        <v>114580</v>
      </c>
      <c r="M114" s="28">
        <v>114630</v>
      </c>
      <c r="N114" s="28">
        <v>114560</v>
      </c>
      <c r="O114" s="28">
        <v>114630</v>
      </c>
      <c r="P114" s="29" t="s">
        <v>48</v>
      </c>
      <c r="Q114" s="29">
        <v>114120</v>
      </c>
      <c r="R114" s="29">
        <v>114150</v>
      </c>
      <c r="S114" s="29">
        <v>114100</v>
      </c>
      <c r="T114" s="29">
        <v>114130</v>
      </c>
    </row>
    <row r="115" spans="1:20" x14ac:dyDescent="0.35">
      <c r="A115" s="26" t="s">
        <v>48</v>
      </c>
      <c r="B115" s="26">
        <v>104240</v>
      </c>
      <c r="C115" s="26">
        <v>104240</v>
      </c>
      <c r="D115" s="26">
        <v>104240</v>
      </c>
      <c r="E115" s="26">
        <v>104240</v>
      </c>
      <c r="F115" s="27" t="s">
        <v>48</v>
      </c>
      <c r="G115" s="27">
        <v>116760</v>
      </c>
      <c r="H115" s="27">
        <v>116810</v>
      </c>
      <c r="I115" s="27">
        <v>116740</v>
      </c>
      <c r="J115" s="27">
        <v>116800</v>
      </c>
      <c r="K115" s="28" t="s">
        <v>48</v>
      </c>
      <c r="L115" s="28">
        <v>114620</v>
      </c>
      <c r="M115" s="28">
        <v>114690</v>
      </c>
      <c r="N115" s="28">
        <v>114610</v>
      </c>
      <c r="O115" s="28">
        <v>114660</v>
      </c>
      <c r="P115" s="29" t="s">
        <v>48</v>
      </c>
      <c r="Q115" s="29">
        <v>114130</v>
      </c>
      <c r="R115" s="29">
        <v>114170</v>
      </c>
      <c r="S115" s="29">
        <v>114090</v>
      </c>
      <c r="T115" s="29">
        <v>114100</v>
      </c>
    </row>
    <row r="116" spans="1:20" x14ac:dyDescent="0.35">
      <c r="A116" s="26" t="s">
        <v>48</v>
      </c>
      <c r="B116" s="26">
        <v>104320</v>
      </c>
      <c r="C116" s="26">
        <v>104320</v>
      </c>
      <c r="D116" s="26">
        <v>104280</v>
      </c>
      <c r="E116" s="26">
        <v>104280</v>
      </c>
      <c r="F116" s="27" t="s">
        <v>48</v>
      </c>
      <c r="G116" s="27">
        <v>116800</v>
      </c>
      <c r="H116" s="27">
        <v>116830</v>
      </c>
      <c r="I116" s="27">
        <v>116780</v>
      </c>
      <c r="J116" s="27">
        <v>116830</v>
      </c>
      <c r="K116" s="28" t="s">
        <v>48</v>
      </c>
      <c r="L116" s="28">
        <v>114670</v>
      </c>
      <c r="M116" s="28">
        <v>114740</v>
      </c>
      <c r="N116" s="28">
        <v>114670</v>
      </c>
      <c r="O116" s="28">
        <v>114740</v>
      </c>
      <c r="P116" s="29" t="s">
        <v>48</v>
      </c>
      <c r="Q116" s="29">
        <v>114100</v>
      </c>
      <c r="R116" s="29">
        <v>114130</v>
      </c>
      <c r="S116" s="29">
        <v>114030</v>
      </c>
      <c r="T116" s="29">
        <v>114090</v>
      </c>
    </row>
    <row r="117" spans="1:20" x14ac:dyDescent="0.35">
      <c r="A117" s="26" t="s">
        <v>48</v>
      </c>
      <c r="B117" s="26">
        <v>104350</v>
      </c>
      <c r="C117" s="26">
        <v>104350</v>
      </c>
      <c r="D117" s="26">
        <v>104350</v>
      </c>
      <c r="E117" s="26">
        <v>104350</v>
      </c>
      <c r="F117" s="27" t="s">
        <v>48</v>
      </c>
      <c r="G117" s="27">
        <v>116830</v>
      </c>
      <c r="H117" s="27">
        <v>116990</v>
      </c>
      <c r="I117" s="27">
        <v>116830</v>
      </c>
      <c r="J117" s="27">
        <v>116970</v>
      </c>
      <c r="K117" s="28" t="s">
        <v>48</v>
      </c>
      <c r="L117" s="28">
        <v>114740</v>
      </c>
      <c r="M117" s="28">
        <v>114820</v>
      </c>
      <c r="N117" s="28">
        <v>114730</v>
      </c>
      <c r="O117" s="28">
        <v>114730</v>
      </c>
      <c r="P117" s="29" t="s">
        <v>48</v>
      </c>
      <c r="Q117" s="29">
        <v>114090</v>
      </c>
      <c r="R117" s="29">
        <v>114120</v>
      </c>
      <c r="S117" s="29">
        <v>114070</v>
      </c>
      <c r="T117" s="29">
        <v>114110</v>
      </c>
    </row>
    <row r="118" spans="1:20" x14ac:dyDescent="0.35">
      <c r="A118" s="26" t="s">
        <v>48</v>
      </c>
      <c r="B118" s="26">
        <v>104270</v>
      </c>
      <c r="C118" s="26">
        <v>104270</v>
      </c>
      <c r="D118" s="26">
        <v>104270</v>
      </c>
      <c r="E118" s="26">
        <v>104270</v>
      </c>
      <c r="F118" s="27" t="s">
        <v>48</v>
      </c>
      <c r="G118" s="27">
        <v>116980</v>
      </c>
      <c r="H118" s="27">
        <v>117030</v>
      </c>
      <c r="I118" s="27">
        <v>116930</v>
      </c>
      <c r="J118" s="27">
        <v>117000</v>
      </c>
      <c r="K118" s="28" t="s">
        <v>48</v>
      </c>
      <c r="L118" s="28">
        <v>114730</v>
      </c>
      <c r="M118" s="28">
        <v>114780</v>
      </c>
      <c r="N118" s="28">
        <v>114680</v>
      </c>
      <c r="O118" s="28">
        <v>114710</v>
      </c>
      <c r="P118" s="29" t="s">
        <v>48</v>
      </c>
      <c r="Q118" s="29">
        <v>114120</v>
      </c>
      <c r="R118" s="29">
        <v>114130</v>
      </c>
      <c r="S118" s="29">
        <v>114070</v>
      </c>
      <c r="T118" s="29">
        <v>114090</v>
      </c>
    </row>
    <row r="119" spans="1:20" x14ac:dyDescent="0.35">
      <c r="A119" s="26" t="s">
        <v>48</v>
      </c>
      <c r="B119" s="26">
        <v>104300</v>
      </c>
      <c r="C119" s="26">
        <v>104330</v>
      </c>
      <c r="D119" s="26">
        <v>104300</v>
      </c>
      <c r="E119" s="26">
        <v>104330</v>
      </c>
      <c r="F119" s="27" t="s">
        <v>48</v>
      </c>
      <c r="G119" s="27">
        <v>117000</v>
      </c>
      <c r="H119" s="27">
        <v>117010</v>
      </c>
      <c r="I119" s="27">
        <v>116920</v>
      </c>
      <c r="J119" s="27">
        <v>116930</v>
      </c>
      <c r="K119" s="28" t="s">
        <v>48</v>
      </c>
      <c r="L119" s="28">
        <v>114710</v>
      </c>
      <c r="M119" s="28">
        <v>114740</v>
      </c>
      <c r="N119" s="28">
        <v>114680</v>
      </c>
      <c r="O119" s="28">
        <v>114690</v>
      </c>
      <c r="P119" s="29" t="s">
        <v>48</v>
      </c>
      <c r="Q119" s="29">
        <v>114090</v>
      </c>
      <c r="R119" s="29">
        <v>114130</v>
      </c>
      <c r="S119" s="29">
        <v>114060</v>
      </c>
      <c r="T119" s="29">
        <v>114060</v>
      </c>
    </row>
    <row r="120" spans="1:20" x14ac:dyDescent="0.35">
      <c r="A120" s="26" t="s">
        <v>48</v>
      </c>
      <c r="B120" s="26">
        <v>104280</v>
      </c>
      <c r="C120" s="26">
        <v>104280</v>
      </c>
      <c r="D120" s="26">
        <v>104280</v>
      </c>
      <c r="E120" s="26">
        <v>104280</v>
      </c>
      <c r="F120" s="27" t="s">
        <v>48</v>
      </c>
      <c r="G120" s="27">
        <v>116930</v>
      </c>
      <c r="H120" s="27">
        <v>116980</v>
      </c>
      <c r="I120" s="27">
        <v>116920</v>
      </c>
      <c r="J120" s="27">
        <v>116930</v>
      </c>
      <c r="K120" s="28" t="s">
        <v>48</v>
      </c>
      <c r="L120" s="28">
        <v>114690</v>
      </c>
      <c r="M120" s="28">
        <v>114730</v>
      </c>
      <c r="N120" s="28">
        <v>114680</v>
      </c>
      <c r="O120" s="28">
        <v>114720</v>
      </c>
      <c r="P120" s="29" t="s">
        <v>48</v>
      </c>
      <c r="Q120" s="29">
        <v>114060</v>
      </c>
      <c r="R120" s="29">
        <v>114080</v>
      </c>
      <c r="S120" s="29">
        <v>114040</v>
      </c>
      <c r="T120" s="29">
        <v>114080</v>
      </c>
    </row>
    <row r="121" spans="1:20" x14ac:dyDescent="0.35">
      <c r="A121" s="26" t="s">
        <v>48</v>
      </c>
      <c r="B121" s="26">
        <v>104270</v>
      </c>
      <c r="C121" s="26">
        <v>104270</v>
      </c>
      <c r="D121" s="26">
        <v>104250</v>
      </c>
      <c r="E121" s="26">
        <v>104250</v>
      </c>
      <c r="F121" s="27" t="s">
        <v>48</v>
      </c>
      <c r="G121" s="27">
        <v>116940</v>
      </c>
      <c r="H121" s="27">
        <v>117010</v>
      </c>
      <c r="I121" s="27">
        <v>116940</v>
      </c>
      <c r="J121" s="27">
        <v>117010</v>
      </c>
      <c r="K121" s="28" t="s">
        <v>48</v>
      </c>
      <c r="L121" s="28">
        <v>114710</v>
      </c>
      <c r="M121" s="28">
        <v>114730</v>
      </c>
      <c r="N121" s="28">
        <v>114660</v>
      </c>
      <c r="O121" s="28">
        <v>114680</v>
      </c>
      <c r="P121" s="29" t="s">
        <v>48</v>
      </c>
      <c r="Q121" s="29">
        <v>114070</v>
      </c>
      <c r="R121" s="29">
        <v>114140</v>
      </c>
      <c r="S121" s="29">
        <v>114050</v>
      </c>
      <c r="T121" s="29">
        <v>114140</v>
      </c>
    </row>
    <row r="122" spans="1:20" x14ac:dyDescent="0.35">
      <c r="A122" s="26" t="s">
        <v>48</v>
      </c>
      <c r="B122" s="26">
        <v>104300</v>
      </c>
      <c r="C122" s="26">
        <v>104300</v>
      </c>
      <c r="D122" s="26">
        <v>104300</v>
      </c>
      <c r="E122" s="26">
        <v>104300</v>
      </c>
      <c r="F122" s="27" t="s">
        <v>48</v>
      </c>
      <c r="G122" s="27">
        <v>117010</v>
      </c>
      <c r="H122" s="27">
        <v>117020</v>
      </c>
      <c r="I122" s="27">
        <v>116920</v>
      </c>
      <c r="J122" s="27">
        <v>116950</v>
      </c>
      <c r="K122" s="28" t="s">
        <v>48</v>
      </c>
      <c r="L122" s="28">
        <v>114680</v>
      </c>
      <c r="M122" s="28">
        <v>114720</v>
      </c>
      <c r="N122" s="28">
        <v>114670</v>
      </c>
      <c r="O122" s="28">
        <v>114690</v>
      </c>
      <c r="P122" s="29" t="s">
        <v>48</v>
      </c>
      <c r="Q122" s="29">
        <v>114130</v>
      </c>
      <c r="R122" s="29">
        <v>114150</v>
      </c>
      <c r="S122" s="29">
        <v>113920</v>
      </c>
      <c r="T122" s="29">
        <v>113940</v>
      </c>
    </row>
    <row r="123" spans="1:20" x14ac:dyDescent="0.35">
      <c r="A123" s="26" t="s">
        <v>48</v>
      </c>
      <c r="B123" s="26">
        <v>104260</v>
      </c>
      <c r="C123" s="26">
        <v>104260</v>
      </c>
      <c r="D123" s="26">
        <v>104260</v>
      </c>
      <c r="E123" s="26">
        <v>104260</v>
      </c>
      <c r="F123" s="27" t="s">
        <v>48</v>
      </c>
      <c r="G123" s="27">
        <v>116950</v>
      </c>
      <c r="H123" s="27">
        <v>117000</v>
      </c>
      <c r="I123" s="27">
        <v>116930</v>
      </c>
      <c r="J123" s="27">
        <v>116990</v>
      </c>
      <c r="K123" s="28" t="s">
        <v>48</v>
      </c>
      <c r="L123" s="28">
        <v>114690</v>
      </c>
      <c r="M123" s="28">
        <v>114720</v>
      </c>
      <c r="N123" s="28">
        <v>114650</v>
      </c>
      <c r="O123" s="28">
        <v>114650</v>
      </c>
      <c r="P123" s="29" t="s">
        <v>48</v>
      </c>
      <c r="Q123" s="29">
        <v>113950</v>
      </c>
      <c r="R123" s="29">
        <v>113990</v>
      </c>
      <c r="S123" s="29">
        <v>113880</v>
      </c>
      <c r="T123" s="29">
        <v>113900</v>
      </c>
    </row>
    <row r="124" spans="1:20" x14ac:dyDescent="0.35">
      <c r="A124" s="26" t="s">
        <v>48</v>
      </c>
      <c r="B124" s="26">
        <v>104300</v>
      </c>
      <c r="C124" s="26">
        <v>104300</v>
      </c>
      <c r="D124" s="26">
        <v>104300</v>
      </c>
      <c r="E124" s="26">
        <v>104300</v>
      </c>
      <c r="F124" s="27" t="s">
        <v>48</v>
      </c>
      <c r="G124" s="27">
        <v>116970</v>
      </c>
      <c r="H124" s="27">
        <v>116970</v>
      </c>
      <c r="I124" s="27">
        <v>116890</v>
      </c>
      <c r="J124" s="27">
        <v>116920</v>
      </c>
      <c r="K124" s="28" t="s">
        <v>48</v>
      </c>
      <c r="L124" s="28">
        <v>114650</v>
      </c>
      <c r="M124" s="28">
        <v>114700</v>
      </c>
      <c r="N124" s="28">
        <v>114630</v>
      </c>
      <c r="O124" s="28">
        <v>114690</v>
      </c>
      <c r="P124" s="29" t="s">
        <v>48</v>
      </c>
      <c r="Q124" s="29">
        <v>113890</v>
      </c>
      <c r="R124" s="29">
        <v>114000</v>
      </c>
      <c r="S124" s="29">
        <v>113890</v>
      </c>
      <c r="T124" s="29">
        <v>113910</v>
      </c>
    </row>
    <row r="125" spans="1:20" x14ac:dyDescent="0.35">
      <c r="A125" s="26" t="s">
        <v>48</v>
      </c>
      <c r="B125" s="26">
        <v>104310</v>
      </c>
      <c r="C125" s="26">
        <v>104360</v>
      </c>
      <c r="D125" s="26">
        <v>104310</v>
      </c>
      <c r="E125" s="26">
        <v>104360</v>
      </c>
      <c r="F125" s="27" t="s">
        <v>48</v>
      </c>
      <c r="G125" s="27">
        <v>116930</v>
      </c>
      <c r="H125" s="27">
        <v>116940</v>
      </c>
      <c r="I125" s="27">
        <v>116900</v>
      </c>
      <c r="J125" s="27">
        <v>116930</v>
      </c>
      <c r="K125" s="28" t="s">
        <v>48</v>
      </c>
      <c r="L125" s="28">
        <v>114700</v>
      </c>
      <c r="M125" s="28">
        <v>114770</v>
      </c>
      <c r="N125" s="28">
        <v>114690</v>
      </c>
      <c r="O125" s="28">
        <v>114720</v>
      </c>
      <c r="P125" s="29" t="s">
        <v>48</v>
      </c>
      <c r="Q125" s="29">
        <v>113910</v>
      </c>
      <c r="R125" s="29">
        <v>113930</v>
      </c>
      <c r="S125" s="29">
        <v>113860</v>
      </c>
      <c r="T125" s="29">
        <v>113920</v>
      </c>
    </row>
    <row r="126" spans="1:20" x14ac:dyDescent="0.35">
      <c r="A126" s="26" t="s">
        <v>48</v>
      </c>
      <c r="B126" s="26">
        <v>104380</v>
      </c>
      <c r="C126" s="26">
        <v>104410</v>
      </c>
      <c r="D126" s="26">
        <v>104380</v>
      </c>
      <c r="E126" s="26">
        <v>104410</v>
      </c>
      <c r="F126" s="27" t="s">
        <v>48</v>
      </c>
      <c r="G126" s="27">
        <v>116940</v>
      </c>
      <c r="H126" s="27">
        <v>116940</v>
      </c>
      <c r="I126" s="27">
        <v>116880</v>
      </c>
      <c r="J126" s="27">
        <v>116890</v>
      </c>
      <c r="K126" s="28" t="s">
        <v>48</v>
      </c>
      <c r="L126" s="28">
        <v>114720</v>
      </c>
      <c r="M126" s="28">
        <v>114920</v>
      </c>
      <c r="N126" s="28">
        <v>114710</v>
      </c>
      <c r="O126" s="28">
        <v>114850</v>
      </c>
      <c r="P126" s="29" t="s">
        <v>48</v>
      </c>
      <c r="Q126" s="29">
        <v>113920</v>
      </c>
      <c r="R126" s="29">
        <v>113920</v>
      </c>
      <c r="S126" s="29">
        <v>113880</v>
      </c>
      <c r="T126" s="29">
        <v>113880</v>
      </c>
    </row>
    <row r="127" spans="1:20" x14ac:dyDescent="0.35">
      <c r="A127" s="26" t="s">
        <v>48</v>
      </c>
      <c r="B127" s="26">
        <v>104300</v>
      </c>
      <c r="C127" s="26">
        <v>104300</v>
      </c>
      <c r="D127" s="26">
        <v>104300</v>
      </c>
      <c r="E127" s="26">
        <v>104300</v>
      </c>
      <c r="F127" s="27" t="s">
        <v>48</v>
      </c>
      <c r="G127" s="27">
        <v>116890</v>
      </c>
      <c r="H127" s="27">
        <v>116930</v>
      </c>
      <c r="I127" s="27">
        <v>116880</v>
      </c>
      <c r="J127" s="27">
        <v>116920</v>
      </c>
      <c r="K127" s="28" t="s">
        <v>48</v>
      </c>
      <c r="L127" s="28">
        <v>114850</v>
      </c>
      <c r="M127" s="28">
        <v>114860</v>
      </c>
      <c r="N127" s="28">
        <v>114770</v>
      </c>
      <c r="O127" s="28">
        <v>114830</v>
      </c>
      <c r="P127" s="29" t="s">
        <v>48</v>
      </c>
      <c r="Q127" s="29">
        <v>113880</v>
      </c>
      <c r="R127" s="29">
        <v>113970</v>
      </c>
      <c r="S127" s="29">
        <v>113870</v>
      </c>
      <c r="T127" s="29">
        <v>113960</v>
      </c>
    </row>
    <row r="128" spans="1:20" x14ac:dyDescent="0.35">
      <c r="A128" s="26" t="s">
        <v>48</v>
      </c>
      <c r="B128" s="26">
        <v>104410</v>
      </c>
      <c r="C128" s="26">
        <v>104410</v>
      </c>
      <c r="D128" s="26">
        <v>104410</v>
      </c>
      <c r="E128" s="26">
        <v>104410</v>
      </c>
      <c r="F128" s="27" t="s">
        <v>48</v>
      </c>
      <c r="G128" s="27">
        <v>116900</v>
      </c>
      <c r="H128" s="27">
        <v>116910</v>
      </c>
      <c r="I128" s="27">
        <v>116870</v>
      </c>
      <c r="J128" s="27">
        <v>116880</v>
      </c>
      <c r="K128" s="28" t="s">
        <v>48</v>
      </c>
      <c r="L128" s="28">
        <v>114830</v>
      </c>
      <c r="M128" s="28">
        <v>114900</v>
      </c>
      <c r="N128" s="28">
        <v>114820</v>
      </c>
      <c r="O128" s="28">
        <v>114900</v>
      </c>
      <c r="P128" s="29" t="s">
        <v>48</v>
      </c>
      <c r="Q128" s="29">
        <v>113950</v>
      </c>
      <c r="R128" s="29">
        <v>113990</v>
      </c>
      <c r="S128" s="29">
        <v>113920</v>
      </c>
      <c r="T128" s="29">
        <v>113960</v>
      </c>
    </row>
    <row r="129" spans="1:20" x14ac:dyDescent="0.35">
      <c r="A129" s="26" t="s">
        <v>48</v>
      </c>
      <c r="B129" s="26">
        <v>104450</v>
      </c>
      <c r="C129" s="26">
        <v>104600</v>
      </c>
      <c r="D129" s="26">
        <v>104450</v>
      </c>
      <c r="E129" s="26">
        <v>104590</v>
      </c>
      <c r="F129" s="27" t="s">
        <v>48</v>
      </c>
      <c r="G129" s="27">
        <v>116880</v>
      </c>
      <c r="H129" s="27">
        <v>116890</v>
      </c>
      <c r="I129" s="27">
        <v>116850</v>
      </c>
      <c r="J129" s="27">
        <v>116850</v>
      </c>
      <c r="K129" s="28" t="s">
        <v>48</v>
      </c>
      <c r="L129" s="28">
        <v>114880</v>
      </c>
      <c r="M129" s="28">
        <v>115050</v>
      </c>
      <c r="N129" s="28">
        <v>114870</v>
      </c>
      <c r="O129" s="28">
        <v>115010</v>
      </c>
      <c r="P129" s="29" t="s">
        <v>48</v>
      </c>
      <c r="Q129" s="29">
        <v>113950</v>
      </c>
      <c r="R129" s="29">
        <v>113980</v>
      </c>
      <c r="S129" s="29">
        <v>113930</v>
      </c>
      <c r="T129" s="29">
        <v>113950</v>
      </c>
    </row>
    <row r="130" spans="1:20" x14ac:dyDescent="0.35">
      <c r="A130" s="26" t="s">
        <v>48</v>
      </c>
      <c r="B130" s="26">
        <v>104680</v>
      </c>
      <c r="C130" s="26">
        <v>104700</v>
      </c>
      <c r="D130" s="26">
        <v>104680</v>
      </c>
      <c r="E130" s="26">
        <v>104700</v>
      </c>
      <c r="F130" s="27" t="s">
        <v>48</v>
      </c>
      <c r="G130" s="27">
        <v>116860</v>
      </c>
      <c r="H130" s="27">
        <v>116870</v>
      </c>
      <c r="I130" s="27">
        <v>116810</v>
      </c>
      <c r="J130" s="27">
        <v>116860</v>
      </c>
      <c r="K130" s="28" t="s">
        <v>48</v>
      </c>
      <c r="L130" s="28">
        <v>115000</v>
      </c>
      <c r="M130" s="28">
        <v>115210</v>
      </c>
      <c r="N130" s="28">
        <v>115000</v>
      </c>
      <c r="O130" s="28">
        <v>115160</v>
      </c>
      <c r="P130" s="29" t="s">
        <v>48</v>
      </c>
      <c r="Q130" s="29">
        <v>113950</v>
      </c>
      <c r="R130" s="29">
        <v>113990</v>
      </c>
      <c r="S130" s="29">
        <v>113920</v>
      </c>
      <c r="T130" s="29">
        <v>113980</v>
      </c>
    </row>
    <row r="131" spans="1:20" x14ac:dyDescent="0.35">
      <c r="A131" s="26" t="s">
        <v>48</v>
      </c>
      <c r="B131" s="26">
        <v>104560</v>
      </c>
      <c r="C131" s="26">
        <v>104560</v>
      </c>
      <c r="D131" s="26">
        <v>104560</v>
      </c>
      <c r="E131" s="26">
        <v>104560</v>
      </c>
      <c r="F131" s="27" t="s">
        <v>48</v>
      </c>
      <c r="G131" s="27">
        <v>116860</v>
      </c>
      <c r="H131" s="27">
        <v>116910</v>
      </c>
      <c r="I131" s="27">
        <v>116840</v>
      </c>
      <c r="J131" s="27">
        <v>116890</v>
      </c>
      <c r="K131" s="28" t="s">
        <v>48</v>
      </c>
      <c r="L131" s="28">
        <v>115160</v>
      </c>
      <c r="M131" s="28">
        <v>115240</v>
      </c>
      <c r="N131" s="28">
        <v>115150</v>
      </c>
      <c r="O131" s="28">
        <v>115200</v>
      </c>
      <c r="P131" s="29" t="s">
        <v>48</v>
      </c>
      <c r="Q131" s="29">
        <v>113960</v>
      </c>
      <c r="R131" s="29">
        <v>114000</v>
      </c>
      <c r="S131" s="29">
        <v>113950</v>
      </c>
      <c r="T131" s="29">
        <v>113980</v>
      </c>
    </row>
    <row r="132" spans="1:20" x14ac:dyDescent="0.35">
      <c r="A132" s="26" t="s">
        <v>48</v>
      </c>
      <c r="B132" s="26">
        <v>104450</v>
      </c>
      <c r="C132" s="26">
        <v>104450</v>
      </c>
      <c r="D132" s="26">
        <v>104450</v>
      </c>
      <c r="E132" s="26">
        <v>104450</v>
      </c>
      <c r="F132" s="27" t="s">
        <v>48</v>
      </c>
      <c r="G132" s="27">
        <v>116890</v>
      </c>
      <c r="H132" s="27">
        <v>116950</v>
      </c>
      <c r="I132" s="27">
        <v>116860</v>
      </c>
      <c r="J132" s="27">
        <v>116930</v>
      </c>
      <c r="K132" s="28" t="s">
        <v>48</v>
      </c>
      <c r="L132" s="28">
        <v>115200</v>
      </c>
      <c r="M132" s="28">
        <v>115230</v>
      </c>
      <c r="N132" s="28">
        <v>115100</v>
      </c>
      <c r="O132" s="28">
        <v>115110</v>
      </c>
      <c r="P132" s="29" t="s">
        <v>48</v>
      </c>
      <c r="Q132" s="29">
        <v>113980</v>
      </c>
      <c r="R132" s="29">
        <v>114020</v>
      </c>
      <c r="S132" s="29">
        <v>113970</v>
      </c>
      <c r="T132" s="29">
        <v>113990</v>
      </c>
    </row>
    <row r="133" spans="1:20" x14ac:dyDescent="0.35">
      <c r="A133" s="26" t="s">
        <v>48</v>
      </c>
      <c r="B133" s="26">
        <v>104360</v>
      </c>
      <c r="C133" s="26">
        <v>104400</v>
      </c>
      <c r="D133" s="26">
        <v>104360</v>
      </c>
      <c r="E133" s="26">
        <v>104400</v>
      </c>
      <c r="F133" s="27" t="s">
        <v>48</v>
      </c>
      <c r="G133" s="27">
        <v>116940</v>
      </c>
      <c r="H133" s="27">
        <v>116950</v>
      </c>
      <c r="I133" s="27">
        <v>116850</v>
      </c>
      <c r="J133" s="27">
        <v>116850</v>
      </c>
      <c r="K133" s="28" t="s">
        <v>48</v>
      </c>
      <c r="L133" s="28">
        <v>115110</v>
      </c>
      <c r="M133" s="28">
        <v>115140</v>
      </c>
      <c r="N133" s="28">
        <v>115020</v>
      </c>
      <c r="O133" s="28">
        <v>115040</v>
      </c>
      <c r="P133" s="29" t="s">
        <v>48</v>
      </c>
      <c r="Q133" s="29">
        <v>114000</v>
      </c>
      <c r="R133" s="29">
        <v>114000</v>
      </c>
      <c r="S133" s="29">
        <v>113910</v>
      </c>
      <c r="T133" s="29">
        <v>113960</v>
      </c>
    </row>
    <row r="134" spans="1:20" x14ac:dyDescent="0.35">
      <c r="A134" s="26" t="s">
        <v>48</v>
      </c>
      <c r="B134" s="26">
        <v>104470</v>
      </c>
      <c r="C134" s="26">
        <v>104470</v>
      </c>
      <c r="D134" s="26">
        <v>104470</v>
      </c>
      <c r="E134" s="26">
        <v>104470</v>
      </c>
      <c r="F134" s="27" t="s">
        <v>48</v>
      </c>
      <c r="G134" s="27">
        <v>116850</v>
      </c>
      <c r="H134" s="27">
        <v>116880</v>
      </c>
      <c r="I134" s="27">
        <v>116820</v>
      </c>
      <c r="J134" s="27">
        <v>116850</v>
      </c>
      <c r="K134" s="28" t="s">
        <v>48</v>
      </c>
      <c r="L134" s="28">
        <v>115040</v>
      </c>
      <c r="M134" s="28">
        <v>115060</v>
      </c>
      <c r="N134" s="28">
        <v>114990</v>
      </c>
      <c r="O134" s="28">
        <v>115020</v>
      </c>
      <c r="P134" s="29" t="s">
        <v>48</v>
      </c>
      <c r="Q134" s="29">
        <v>113960</v>
      </c>
      <c r="R134" s="29">
        <v>113970</v>
      </c>
      <c r="S134" s="29">
        <v>113910</v>
      </c>
      <c r="T134" s="29">
        <v>113910</v>
      </c>
    </row>
    <row r="135" spans="1:20" x14ac:dyDescent="0.35">
      <c r="A135" s="26" t="s">
        <v>48</v>
      </c>
      <c r="B135" s="26">
        <v>104460</v>
      </c>
      <c r="C135" s="26">
        <v>104510</v>
      </c>
      <c r="D135" s="26">
        <v>104460</v>
      </c>
      <c r="E135" s="26">
        <v>104510</v>
      </c>
      <c r="F135" s="27" t="s">
        <v>48</v>
      </c>
      <c r="G135" s="27">
        <v>116860</v>
      </c>
      <c r="H135" s="27">
        <v>116910</v>
      </c>
      <c r="I135" s="27">
        <v>116860</v>
      </c>
      <c r="J135" s="27">
        <v>116900</v>
      </c>
      <c r="K135" s="28" t="s">
        <v>48</v>
      </c>
      <c r="L135" s="28">
        <v>115020</v>
      </c>
      <c r="M135" s="28">
        <v>115070</v>
      </c>
      <c r="N135" s="28">
        <v>114990</v>
      </c>
      <c r="O135" s="28">
        <v>115050</v>
      </c>
      <c r="P135" s="29" t="s">
        <v>48</v>
      </c>
      <c r="Q135" s="29">
        <v>113910</v>
      </c>
      <c r="R135" s="29">
        <v>113950</v>
      </c>
      <c r="S135" s="29">
        <v>113860</v>
      </c>
      <c r="T135" s="29">
        <v>113910</v>
      </c>
    </row>
    <row r="136" spans="1:20" x14ac:dyDescent="0.35">
      <c r="A136" s="26" t="s">
        <v>48</v>
      </c>
      <c r="B136" s="26">
        <v>104460</v>
      </c>
      <c r="C136" s="26">
        <v>104460</v>
      </c>
      <c r="D136" s="26">
        <v>104430</v>
      </c>
      <c r="E136" s="26">
        <v>104430</v>
      </c>
      <c r="F136" s="27" t="s">
        <v>48</v>
      </c>
      <c r="G136" s="27">
        <v>116900</v>
      </c>
      <c r="H136" s="27">
        <v>116950</v>
      </c>
      <c r="I136" s="27">
        <v>116880</v>
      </c>
      <c r="J136" s="27">
        <v>116930</v>
      </c>
      <c r="K136" s="28" t="s">
        <v>48</v>
      </c>
      <c r="L136" s="28">
        <v>115050</v>
      </c>
      <c r="M136" s="28">
        <v>115190</v>
      </c>
      <c r="N136" s="28">
        <v>115050</v>
      </c>
      <c r="O136" s="28">
        <v>115190</v>
      </c>
      <c r="P136" s="29" t="s">
        <v>48</v>
      </c>
      <c r="Q136" s="29">
        <v>113890</v>
      </c>
      <c r="R136" s="29">
        <v>113940</v>
      </c>
      <c r="S136" s="29">
        <v>113890</v>
      </c>
      <c r="T136" s="29">
        <v>113910</v>
      </c>
    </row>
    <row r="137" spans="1:20" x14ac:dyDescent="0.35">
      <c r="A137" s="26" t="s">
        <v>48</v>
      </c>
      <c r="B137" s="26">
        <v>104430</v>
      </c>
      <c r="C137" s="26">
        <v>104430</v>
      </c>
      <c r="D137" s="26">
        <v>104430</v>
      </c>
      <c r="E137" s="26">
        <v>104430</v>
      </c>
      <c r="F137" s="27" t="s">
        <v>48</v>
      </c>
      <c r="G137" s="27">
        <v>116920</v>
      </c>
      <c r="H137" s="27">
        <v>116930</v>
      </c>
      <c r="I137" s="27">
        <v>116850</v>
      </c>
      <c r="J137" s="27">
        <v>116910</v>
      </c>
      <c r="K137" s="28" t="s">
        <v>48</v>
      </c>
      <c r="L137" s="28">
        <v>115180</v>
      </c>
      <c r="M137" s="28">
        <v>115220</v>
      </c>
      <c r="N137" s="28">
        <v>115130</v>
      </c>
      <c r="O137" s="28">
        <v>115200</v>
      </c>
      <c r="P137" s="29" t="s">
        <v>48</v>
      </c>
      <c r="Q137" s="29">
        <v>113900</v>
      </c>
      <c r="R137" s="29">
        <v>113920</v>
      </c>
      <c r="S137" s="29">
        <v>113770</v>
      </c>
      <c r="T137" s="29">
        <v>113790</v>
      </c>
    </row>
    <row r="138" spans="1:20" x14ac:dyDescent="0.35">
      <c r="A138" s="26" t="s">
        <v>48</v>
      </c>
      <c r="B138" s="26">
        <v>104430</v>
      </c>
      <c r="C138" s="26">
        <v>104430</v>
      </c>
      <c r="D138" s="26">
        <v>104360</v>
      </c>
      <c r="E138" s="26">
        <v>104360</v>
      </c>
      <c r="F138" s="27" t="s">
        <v>48</v>
      </c>
      <c r="G138" s="27">
        <v>116900</v>
      </c>
      <c r="H138" s="27">
        <v>116920</v>
      </c>
      <c r="I138" s="27">
        <v>116880</v>
      </c>
      <c r="J138" s="27">
        <v>116920</v>
      </c>
      <c r="K138" s="28" t="s">
        <v>48</v>
      </c>
      <c r="L138" s="28">
        <v>115210</v>
      </c>
      <c r="M138" s="28">
        <v>115310</v>
      </c>
      <c r="N138" s="28">
        <v>115210</v>
      </c>
      <c r="O138" s="28">
        <v>115290</v>
      </c>
      <c r="P138" s="29" t="s">
        <v>48</v>
      </c>
      <c r="Q138" s="29">
        <v>113780</v>
      </c>
      <c r="R138" s="29">
        <v>113860</v>
      </c>
      <c r="S138" s="29">
        <v>113730</v>
      </c>
      <c r="T138" s="29">
        <v>113840</v>
      </c>
    </row>
    <row r="139" spans="1:20" x14ac:dyDescent="0.35">
      <c r="A139" s="26" t="s">
        <v>48</v>
      </c>
      <c r="B139" s="26">
        <v>104380</v>
      </c>
      <c r="C139" s="26">
        <v>104380</v>
      </c>
      <c r="D139" s="26">
        <v>104380</v>
      </c>
      <c r="E139" s="26">
        <v>104380</v>
      </c>
      <c r="F139" s="27" t="s">
        <v>48</v>
      </c>
      <c r="G139" s="27">
        <v>116920</v>
      </c>
      <c r="H139" s="27">
        <v>116920</v>
      </c>
      <c r="I139" s="27">
        <v>116880</v>
      </c>
      <c r="J139" s="27">
        <v>116880</v>
      </c>
      <c r="K139" s="28" t="s">
        <v>48</v>
      </c>
      <c r="L139" s="28">
        <v>115290</v>
      </c>
      <c r="M139" s="28">
        <v>115300</v>
      </c>
      <c r="N139" s="28">
        <v>115210</v>
      </c>
      <c r="O139" s="28">
        <v>115230</v>
      </c>
      <c r="P139" s="29" t="s">
        <v>48</v>
      </c>
      <c r="Q139" s="29">
        <v>113830</v>
      </c>
      <c r="R139" s="29">
        <v>113850</v>
      </c>
      <c r="S139" s="29">
        <v>113800</v>
      </c>
      <c r="T139" s="29">
        <v>113810</v>
      </c>
    </row>
    <row r="140" spans="1:20" x14ac:dyDescent="0.35">
      <c r="A140" s="26" t="s">
        <v>48</v>
      </c>
      <c r="B140" s="26">
        <v>104440</v>
      </c>
      <c r="C140" s="26">
        <v>104440</v>
      </c>
      <c r="D140" s="26">
        <v>104440</v>
      </c>
      <c r="E140" s="26">
        <v>104440</v>
      </c>
      <c r="F140" s="27" t="s">
        <v>48</v>
      </c>
      <c r="G140" s="27">
        <v>116870</v>
      </c>
      <c r="H140" s="27">
        <v>116890</v>
      </c>
      <c r="I140" s="27">
        <v>116850</v>
      </c>
      <c r="J140" s="27">
        <v>116850</v>
      </c>
      <c r="K140" s="28" t="s">
        <v>48</v>
      </c>
      <c r="L140" s="28">
        <v>115220</v>
      </c>
      <c r="M140" s="28">
        <v>115260</v>
      </c>
      <c r="N140" s="28">
        <v>115180</v>
      </c>
      <c r="O140" s="28">
        <v>115190</v>
      </c>
      <c r="P140" s="29" t="s">
        <v>48</v>
      </c>
      <c r="Q140" s="29">
        <v>113800</v>
      </c>
      <c r="R140" s="29">
        <v>113840</v>
      </c>
      <c r="S140" s="29">
        <v>113780</v>
      </c>
      <c r="T140" s="29">
        <v>113820</v>
      </c>
    </row>
    <row r="141" spans="1:20" x14ac:dyDescent="0.35">
      <c r="A141" s="26" t="s">
        <v>48</v>
      </c>
      <c r="B141" s="26">
        <v>104460</v>
      </c>
      <c r="C141" s="26">
        <v>104460</v>
      </c>
      <c r="D141" s="26">
        <v>104420</v>
      </c>
      <c r="E141" s="26">
        <v>104420</v>
      </c>
      <c r="F141" s="27" t="s">
        <v>48</v>
      </c>
      <c r="G141" s="27">
        <v>116870</v>
      </c>
      <c r="H141" s="27">
        <v>116890</v>
      </c>
      <c r="I141" s="27">
        <v>116820</v>
      </c>
      <c r="J141" s="27">
        <v>116840</v>
      </c>
      <c r="K141" s="28" t="s">
        <v>48</v>
      </c>
      <c r="L141" s="28">
        <v>115180</v>
      </c>
      <c r="M141" s="28">
        <v>115220</v>
      </c>
      <c r="N141" s="28">
        <v>115170</v>
      </c>
      <c r="O141" s="28">
        <v>115190</v>
      </c>
      <c r="P141" s="29" t="s">
        <v>48</v>
      </c>
      <c r="Q141" s="29">
        <v>113830</v>
      </c>
      <c r="R141" s="29">
        <v>113860</v>
      </c>
      <c r="S141" s="29">
        <v>113790</v>
      </c>
      <c r="T141" s="29">
        <v>113820</v>
      </c>
    </row>
    <row r="142" spans="1:20" x14ac:dyDescent="0.35">
      <c r="A142" s="26" t="s">
        <v>48</v>
      </c>
      <c r="B142" s="26">
        <v>104530</v>
      </c>
      <c r="C142" s="26">
        <v>104530</v>
      </c>
      <c r="D142" s="26">
        <v>104530</v>
      </c>
      <c r="E142" s="26">
        <v>104530</v>
      </c>
      <c r="F142" s="27" t="s">
        <v>48</v>
      </c>
      <c r="G142" s="27">
        <v>116820</v>
      </c>
      <c r="H142" s="27">
        <v>116840</v>
      </c>
      <c r="I142" s="27">
        <v>116670</v>
      </c>
      <c r="J142" s="27">
        <v>116680</v>
      </c>
      <c r="K142" s="28" t="s">
        <v>48</v>
      </c>
      <c r="L142" s="28">
        <v>115200</v>
      </c>
      <c r="M142" s="28">
        <v>115240</v>
      </c>
      <c r="N142" s="28">
        <v>115160</v>
      </c>
      <c r="O142" s="28">
        <v>115180</v>
      </c>
      <c r="P142" s="29" t="s">
        <v>48</v>
      </c>
      <c r="Q142" s="29">
        <v>113830</v>
      </c>
      <c r="R142" s="29">
        <v>113840</v>
      </c>
      <c r="S142" s="29">
        <v>113750</v>
      </c>
      <c r="T142" s="29">
        <v>113760</v>
      </c>
    </row>
    <row r="143" spans="1:20" x14ac:dyDescent="0.35">
      <c r="A143" s="26" t="s">
        <v>48</v>
      </c>
      <c r="B143" s="26">
        <v>104370</v>
      </c>
      <c r="C143" s="26">
        <v>104370</v>
      </c>
      <c r="D143" s="26">
        <v>104360</v>
      </c>
      <c r="E143" s="26">
        <v>104360</v>
      </c>
      <c r="F143" s="27" t="s">
        <v>48</v>
      </c>
      <c r="G143" s="27">
        <v>116680</v>
      </c>
      <c r="H143" s="27">
        <v>116780</v>
      </c>
      <c r="I143" s="27">
        <v>116680</v>
      </c>
      <c r="J143" s="27">
        <v>116770</v>
      </c>
      <c r="K143" s="28" t="s">
        <v>48</v>
      </c>
      <c r="L143" s="28">
        <v>115190</v>
      </c>
      <c r="M143" s="28">
        <v>115200</v>
      </c>
      <c r="N143" s="28">
        <v>115130</v>
      </c>
      <c r="O143" s="28">
        <v>115160</v>
      </c>
      <c r="P143" s="29" t="s">
        <v>48</v>
      </c>
      <c r="Q143" s="29">
        <v>113770</v>
      </c>
      <c r="R143" s="29">
        <v>113820</v>
      </c>
      <c r="S143" s="29">
        <v>113730</v>
      </c>
      <c r="T143" s="29">
        <v>113770</v>
      </c>
    </row>
    <row r="144" spans="1:20" x14ac:dyDescent="0.35">
      <c r="A144" s="26" t="s">
        <v>48</v>
      </c>
      <c r="B144" s="26">
        <v>104360</v>
      </c>
      <c r="C144" s="26">
        <v>104360</v>
      </c>
      <c r="D144" s="26">
        <v>104360</v>
      </c>
      <c r="E144" s="26">
        <v>104360</v>
      </c>
      <c r="F144" s="27" t="s">
        <v>48</v>
      </c>
      <c r="G144" s="27">
        <v>116760</v>
      </c>
      <c r="H144" s="27">
        <v>116770</v>
      </c>
      <c r="I144" s="27">
        <v>116690</v>
      </c>
      <c r="J144" s="27">
        <v>116720</v>
      </c>
      <c r="K144" s="28" t="s">
        <v>48</v>
      </c>
      <c r="L144" s="28">
        <v>115160</v>
      </c>
      <c r="M144" s="28">
        <v>115180</v>
      </c>
      <c r="N144" s="28">
        <v>115130</v>
      </c>
      <c r="O144" s="28">
        <v>115140</v>
      </c>
      <c r="P144" s="29" t="s">
        <v>48</v>
      </c>
      <c r="Q144" s="29">
        <v>113780</v>
      </c>
      <c r="R144" s="29">
        <v>113790</v>
      </c>
      <c r="S144" s="29">
        <v>113500</v>
      </c>
      <c r="T144" s="29">
        <v>113530</v>
      </c>
    </row>
    <row r="145" spans="1:20" x14ac:dyDescent="0.35">
      <c r="A145" s="26" t="s">
        <v>48</v>
      </c>
      <c r="B145" s="26">
        <v>104360</v>
      </c>
      <c r="C145" s="26">
        <v>104360</v>
      </c>
      <c r="D145" s="26">
        <v>104360</v>
      </c>
      <c r="E145" s="26">
        <v>104360</v>
      </c>
      <c r="F145" s="27" t="s">
        <v>48</v>
      </c>
      <c r="G145" s="27">
        <v>116700</v>
      </c>
      <c r="H145" s="27">
        <v>116760</v>
      </c>
      <c r="I145" s="27">
        <v>116700</v>
      </c>
      <c r="J145" s="27">
        <v>116740</v>
      </c>
      <c r="K145" s="28" t="s">
        <v>48</v>
      </c>
      <c r="L145" s="28">
        <v>115140</v>
      </c>
      <c r="M145" s="28">
        <v>115210</v>
      </c>
      <c r="N145" s="28">
        <v>115130</v>
      </c>
      <c r="O145" s="28">
        <v>115190</v>
      </c>
      <c r="P145" s="29" t="s">
        <v>48</v>
      </c>
      <c r="Q145" s="29">
        <v>113540</v>
      </c>
      <c r="R145" s="29">
        <v>113610</v>
      </c>
      <c r="S145" s="29">
        <v>113510</v>
      </c>
      <c r="T145" s="29">
        <v>113580</v>
      </c>
    </row>
    <row r="146" spans="1:20" x14ac:dyDescent="0.35">
      <c r="A146" s="26" t="s">
        <v>48</v>
      </c>
      <c r="B146" s="26">
        <v>104390</v>
      </c>
      <c r="C146" s="26">
        <v>104390</v>
      </c>
      <c r="D146" s="26">
        <v>104390</v>
      </c>
      <c r="E146" s="26">
        <v>104390</v>
      </c>
      <c r="F146" s="27" t="s">
        <v>48</v>
      </c>
      <c r="G146" s="27">
        <v>116750</v>
      </c>
      <c r="H146" s="27">
        <v>116770</v>
      </c>
      <c r="I146" s="27">
        <v>116710</v>
      </c>
      <c r="J146" s="27">
        <v>116730</v>
      </c>
      <c r="K146" s="28" t="s">
        <v>48</v>
      </c>
      <c r="L146" s="28">
        <v>115190</v>
      </c>
      <c r="M146" s="28">
        <v>115250</v>
      </c>
      <c r="N146" s="28">
        <v>115170</v>
      </c>
      <c r="O146" s="28">
        <v>115190</v>
      </c>
      <c r="P146" s="29" t="s">
        <v>48</v>
      </c>
      <c r="Q146" s="29">
        <v>113580</v>
      </c>
      <c r="R146" s="29">
        <v>113590</v>
      </c>
      <c r="S146" s="29">
        <v>113470</v>
      </c>
      <c r="T146" s="29">
        <v>113530</v>
      </c>
    </row>
    <row r="147" spans="1:20" x14ac:dyDescent="0.35">
      <c r="A147" s="26" t="s">
        <v>48</v>
      </c>
      <c r="B147" s="26">
        <v>104370</v>
      </c>
      <c r="C147" s="26">
        <v>104370</v>
      </c>
      <c r="D147" s="26">
        <v>104370</v>
      </c>
      <c r="E147" s="26">
        <v>104370</v>
      </c>
      <c r="F147" s="27" t="s">
        <v>48</v>
      </c>
      <c r="G147" s="27">
        <v>116740</v>
      </c>
      <c r="H147" s="27">
        <v>116770</v>
      </c>
      <c r="I147" s="27">
        <v>116710</v>
      </c>
      <c r="J147" s="27">
        <v>116750</v>
      </c>
      <c r="K147" s="28" t="s">
        <v>48</v>
      </c>
      <c r="L147" s="28">
        <v>115190</v>
      </c>
      <c r="M147" s="28">
        <v>115190</v>
      </c>
      <c r="N147" s="28">
        <v>115140</v>
      </c>
      <c r="O147" s="28">
        <v>115160</v>
      </c>
      <c r="P147" s="29" t="s">
        <v>48</v>
      </c>
      <c r="Q147" s="29">
        <v>113530</v>
      </c>
      <c r="R147" s="29">
        <v>113650</v>
      </c>
      <c r="S147" s="29">
        <v>113520</v>
      </c>
      <c r="T147" s="29">
        <v>113610</v>
      </c>
    </row>
    <row r="148" spans="1:20" x14ac:dyDescent="0.35">
      <c r="A148" s="26" t="s">
        <v>48</v>
      </c>
      <c r="B148" s="26">
        <v>104300</v>
      </c>
      <c r="C148" s="26">
        <v>104300</v>
      </c>
      <c r="D148" s="26">
        <v>104300</v>
      </c>
      <c r="E148" s="26">
        <v>104300</v>
      </c>
      <c r="F148" s="27" t="s">
        <v>48</v>
      </c>
      <c r="G148" s="27">
        <v>116740</v>
      </c>
      <c r="H148" s="27">
        <v>116750</v>
      </c>
      <c r="I148" s="27">
        <v>116690</v>
      </c>
      <c r="J148" s="27">
        <v>116690</v>
      </c>
      <c r="K148" s="28" t="s">
        <v>48</v>
      </c>
      <c r="L148" s="28">
        <v>115170</v>
      </c>
      <c r="M148" s="28">
        <v>115170</v>
      </c>
      <c r="N148" s="28">
        <v>115090</v>
      </c>
      <c r="O148" s="28">
        <v>115100</v>
      </c>
      <c r="P148" s="29" t="s">
        <v>48</v>
      </c>
      <c r="Q148" s="29">
        <v>113610</v>
      </c>
      <c r="R148" s="29">
        <v>113680</v>
      </c>
      <c r="S148" s="29">
        <v>113600</v>
      </c>
      <c r="T148" s="29">
        <v>113650</v>
      </c>
    </row>
    <row r="149" spans="1:20" x14ac:dyDescent="0.35">
      <c r="A149" s="26" t="s">
        <v>48</v>
      </c>
      <c r="B149" s="26">
        <v>104260</v>
      </c>
      <c r="C149" s="26">
        <v>104260</v>
      </c>
      <c r="D149" s="26">
        <v>104260</v>
      </c>
      <c r="E149" s="26">
        <v>104260</v>
      </c>
      <c r="F149" s="27" t="s">
        <v>48</v>
      </c>
      <c r="G149" s="27">
        <v>116700</v>
      </c>
      <c r="H149" s="27">
        <v>116700</v>
      </c>
      <c r="I149" s="27">
        <v>116550</v>
      </c>
      <c r="J149" s="27">
        <v>116570</v>
      </c>
      <c r="K149" s="28" t="s">
        <v>48</v>
      </c>
      <c r="L149" s="28">
        <v>115100</v>
      </c>
      <c r="M149" s="28">
        <v>115130</v>
      </c>
      <c r="N149" s="28">
        <v>115100</v>
      </c>
      <c r="O149" s="28">
        <v>115130</v>
      </c>
      <c r="P149" s="29" t="s">
        <v>48</v>
      </c>
      <c r="Q149" s="29">
        <v>113650</v>
      </c>
      <c r="R149" s="29">
        <v>113650</v>
      </c>
      <c r="S149" s="29">
        <v>113560</v>
      </c>
      <c r="T149" s="29">
        <v>113610</v>
      </c>
    </row>
    <row r="150" spans="1:20" x14ac:dyDescent="0.35">
      <c r="A150" s="26" t="s">
        <v>48</v>
      </c>
      <c r="B150" s="26">
        <v>104350</v>
      </c>
      <c r="C150" s="26">
        <v>104360</v>
      </c>
      <c r="D150" s="26">
        <v>104340</v>
      </c>
      <c r="E150" s="26">
        <v>104350</v>
      </c>
      <c r="F150" s="27" t="s">
        <v>48</v>
      </c>
      <c r="G150" s="27">
        <v>116570</v>
      </c>
      <c r="H150" s="27">
        <v>116640</v>
      </c>
      <c r="I150" s="27">
        <v>116560</v>
      </c>
      <c r="J150" s="27">
        <v>116580</v>
      </c>
      <c r="K150" s="28" t="s">
        <v>48</v>
      </c>
      <c r="L150" s="28">
        <v>115130</v>
      </c>
      <c r="M150" s="28">
        <v>115250</v>
      </c>
      <c r="N150" s="28">
        <v>115120</v>
      </c>
      <c r="O150" s="28">
        <v>115250</v>
      </c>
      <c r="P150" s="29" t="s">
        <v>48</v>
      </c>
      <c r="Q150" s="29">
        <v>113620</v>
      </c>
      <c r="R150" s="29">
        <v>113630</v>
      </c>
      <c r="S150" s="29">
        <v>113580</v>
      </c>
      <c r="T150" s="29">
        <v>113590</v>
      </c>
    </row>
    <row r="151" spans="1:20" x14ac:dyDescent="0.35">
      <c r="A151" s="26" t="s">
        <v>48</v>
      </c>
      <c r="B151" s="26">
        <v>104350</v>
      </c>
      <c r="C151" s="26">
        <v>104390</v>
      </c>
      <c r="D151" s="26">
        <v>104350</v>
      </c>
      <c r="E151" s="26">
        <v>104390</v>
      </c>
      <c r="F151" s="27" t="s">
        <v>48</v>
      </c>
      <c r="G151" s="27">
        <v>116590</v>
      </c>
      <c r="H151" s="27">
        <v>116600</v>
      </c>
      <c r="I151" s="27">
        <v>116470</v>
      </c>
      <c r="J151" s="27">
        <v>116510</v>
      </c>
      <c r="K151" s="28" t="s">
        <v>48</v>
      </c>
      <c r="L151" s="28">
        <v>115250</v>
      </c>
      <c r="M151" s="28">
        <v>115350</v>
      </c>
      <c r="N151" s="28">
        <v>115220</v>
      </c>
      <c r="O151" s="28">
        <v>115310</v>
      </c>
      <c r="P151" s="29" t="s">
        <v>48</v>
      </c>
      <c r="Q151" s="29">
        <v>113600</v>
      </c>
      <c r="R151" s="29">
        <v>113670</v>
      </c>
      <c r="S151" s="29">
        <v>113590</v>
      </c>
      <c r="T151" s="29">
        <v>113660</v>
      </c>
    </row>
    <row r="152" spans="1:20" x14ac:dyDescent="0.35">
      <c r="A152" s="26" t="s">
        <v>48</v>
      </c>
      <c r="B152" s="26">
        <v>104260</v>
      </c>
      <c r="C152" s="26">
        <v>104260</v>
      </c>
      <c r="D152" s="26">
        <v>104200</v>
      </c>
      <c r="E152" s="26">
        <v>104200</v>
      </c>
      <c r="F152" s="27" t="s">
        <v>48</v>
      </c>
      <c r="G152" s="27">
        <v>116510</v>
      </c>
      <c r="H152" s="27">
        <v>116540</v>
      </c>
      <c r="I152" s="27">
        <v>116420</v>
      </c>
      <c r="J152" s="27">
        <v>116520</v>
      </c>
      <c r="K152" s="28" t="s">
        <v>48</v>
      </c>
      <c r="L152" s="28">
        <v>115310</v>
      </c>
      <c r="M152" s="28">
        <v>115390</v>
      </c>
      <c r="N152" s="28">
        <v>115280</v>
      </c>
      <c r="O152" s="28">
        <v>115390</v>
      </c>
      <c r="P152" s="29" t="s">
        <v>48</v>
      </c>
      <c r="Q152" s="29">
        <v>113660</v>
      </c>
      <c r="R152" s="29">
        <v>113680</v>
      </c>
      <c r="S152" s="29">
        <v>113480</v>
      </c>
      <c r="T152" s="29">
        <v>113530</v>
      </c>
    </row>
    <row r="153" spans="1:20" x14ac:dyDescent="0.35">
      <c r="A153" s="26" t="s">
        <v>48</v>
      </c>
      <c r="B153" s="26">
        <v>104170</v>
      </c>
      <c r="C153" s="26">
        <v>104170</v>
      </c>
      <c r="D153" s="26">
        <v>104150</v>
      </c>
      <c r="E153" s="26">
        <v>104150</v>
      </c>
      <c r="F153" s="27" t="s">
        <v>48</v>
      </c>
      <c r="G153" s="27">
        <v>116510</v>
      </c>
      <c r="H153" s="27">
        <v>116530</v>
      </c>
      <c r="I153" s="27">
        <v>116460</v>
      </c>
      <c r="J153" s="27">
        <v>116480</v>
      </c>
      <c r="K153" s="28" t="s">
        <v>48</v>
      </c>
      <c r="L153" s="28">
        <v>115380</v>
      </c>
      <c r="M153" s="28">
        <v>115460</v>
      </c>
      <c r="N153" s="28">
        <v>115370</v>
      </c>
      <c r="O153" s="28">
        <v>115380</v>
      </c>
      <c r="P153" s="29" t="s">
        <v>48</v>
      </c>
      <c r="Q153" s="29">
        <v>113540</v>
      </c>
      <c r="R153" s="29">
        <v>113610</v>
      </c>
      <c r="S153" s="29">
        <v>113510</v>
      </c>
      <c r="T153" s="29">
        <v>113600</v>
      </c>
    </row>
    <row r="154" spans="1:20" x14ac:dyDescent="0.35">
      <c r="A154" s="26" t="s">
        <v>48</v>
      </c>
      <c r="B154" s="26">
        <v>104140</v>
      </c>
      <c r="C154" s="26">
        <v>104140</v>
      </c>
      <c r="D154" s="26">
        <v>104000</v>
      </c>
      <c r="E154" s="26">
        <v>104010</v>
      </c>
      <c r="F154" s="27" t="s">
        <v>48</v>
      </c>
      <c r="G154" s="27">
        <v>116490</v>
      </c>
      <c r="H154" s="27">
        <v>116510</v>
      </c>
      <c r="I154" s="27">
        <v>116440</v>
      </c>
      <c r="J154" s="27">
        <v>116460</v>
      </c>
      <c r="K154" s="28" t="s">
        <v>48</v>
      </c>
      <c r="L154" s="28">
        <v>115390</v>
      </c>
      <c r="M154" s="28">
        <v>115490</v>
      </c>
      <c r="N154" s="28">
        <v>115380</v>
      </c>
      <c r="O154" s="28">
        <v>115460</v>
      </c>
      <c r="P154" s="29" t="s">
        <v>48</v>
      </c>
      <c r="Q154" s="29">
        <v>113610</v>
      </c>
      <c r="R154" s="29">
        <v>113610</v>
      </c>
      <c r="S154" s="29">
        <v>113430</v>
      </c>
      <c r="T154" s="29">
        <v>113430</v>
      </c>
    </row>
    <row r="155" spans="1:20" x14ac:dyDescent="0.35">
      <c r="A155" s="26" t="s">
        <v>48</v>
      </c>
      <c r="B155" s="26">
        <v>104000</v>
      </c>
      <c r="C155" s="26">
        <v>104000</v>
      </c>
      <c r="D155" s="26">
        <v>103970</v>
      </c>
      <c r="E155" s="26">
        <v>104000</v>
      </c>
      <c r="F155" s="27" t="s">
        <v>48</v>
      </c>
      <c r="G155" s="27">
        <v>116460</v>
      </c>
      <c r="H155" s="27">
        <v>116520</v>
      </c>
      <c r="I155" s="27">
        <v>116460</v>
      </c>
      <c r="J155" s="27">
        <v>116470</v>
      </c>
      <c r="K155" s="28" t="s">
        <v>48</v>
      </c>
      <c r="L155" s="28">
        <v>115470</v>
      </c>
      <c r="M155" s="28">
        <v>115700</v>
      </c>
      <c r="N155" s="28">
        <v>115470</v>
      </c>
      <c r="O155" s="28">
        <v>115570</v>
      </c>
      <c r="P155" s="29" t="s">
        <v>48</v>
      </c>
      <c r="Q155" s="29">
        <v>113440</v>
      </c>
      <c r="R155" s="29">
        <v>113470</v>
      </c>
      <c r="S155" s="29">
        <v>113290</v>
      </c>
      <c r="T155" s="29">
        <v>113370</v>
      </c>
    </row>
    <row r="156" spans="1:20" x14ac:dyDescent="0.35">
      <c r="A156" s="26" t="s">
        <v>48</v>
      </c>
      <c r="B156" s="26">
        <v>104070</v>
      </c>
      <c r="C156" s="26">
        <v>104090</v>
      </c>
      <c r="D156" s="26">
        <v>104070</v>
      </c>
      <c r="E156" s="26">
        <v>104090</v>
      </c>
      <c r="F156" s="27" t="s">
        <v>48</v>
      </c>
      <c r="G156" s="27">
        <v>116490</v>
      </c>
      <c r="H156" s="27">
        <v>116530</v>
      </c>
      <c r="I156" s="27">
        <v>116490</v>
      </c>
      <c r="J156" s="27">
        <v>116520</v>
      </c>
      <c r="K156" s="28" t="s">
        <v>48</v>
      </c>
      <c r="L156" s="28">
        <v>115590</v>
      </c>
      <c r="M156" s="28">
        <v>115660</v>
      </c>
      <c r="N156" s="28">
        <v>115550</v>
      </c>
      <c r="O156" s="28">
        <v>115580</v>
      </c>
      <c r="P156" s="29" t="s">
        <v>48</v>
      </c>
      <c r="Q156" s="29">
        <v>113360</v>
      </c>
      <c r="R156" s="29">
        <v>113420</v>
      </c>
      <c r="S156" s="29">
        <v>113340</v>
      </c>
      <c r="T156" s="29">
        <v>113410</v>
      </c>
    </row>
    <row r="157" spans="1:20" x14ac:dyDescent="0.35">
      <c r="A157" s="26" t="s">
        <v>48</v>
      </c>
      <c r="B157" s="26">
        <v>104050</v>
      </c>
      <c r="C157" s="26">
        <v>104050</v>
      </c>
      <c r="D157" s="26">
        <v>104050</v>
      </c>
      <c r="E157" s="26">
        <v>104050</v>
      </c>
      <c r="F157" s="27" t="s">
        <v>48</v>
      </c>
      <c r="G157" s="27">
        <v>116510</v>
      </c>
      <c r="H157" s="27">
        <v>116540</v>
      </c>
      <c r="I157" s="27">
        <v>116470</v>
      </c>
      <c r="J157" s="27">
        <v>116470</v>
      </c>
      <c r="K157" s="28" t="s">
        <v>48</v>
      </c>
      <c r="L157" s="28">
        <v>115580</v>
      </c>
      <c r="M157" s="28">
        <v>115620</v>
      </c>
      <c r="N157" s="28">
        <v>115540</v>
      </c>
      <c r="O157" s="28">
        <v>115560</v>
      </c>
      <c r="P157" s="29" t="s">
        <v>48</v>
      </c>
      <c r="Q157" s="29">
        <v>113410</v>
      </c>
      <c r="R157" s="29">
        <v>113430</v>
      </c>
      <c r="S157" s="29">
        <v>113370</v>
      </c>
      <c r="T157" s="29">
        <v>113430</v>
      </c>
    </row>
    <row r="158" spans="1:20" x14ac:dyDescent="0.35">
      <c r="A158" s="26" t="s">
        <v>48</v>
      </c>
      <c r="B158" s="26">
        <v>104090</v>
      </c>
      <c r="C158" s="26">
        <v>104100</v>
      </c>
      <c r="D158" s="26">
        <v>104090</v>
      </c>
      <c r="E158" s="26">
        <v>104100</v>
      </c>
      <c r="F158" s="27" t="s">
        <v>48</v>
      </c>
      <c r="G158" s="27">
        <v>116470</v>
      </c>
      <c r="H158" s="27">
        <v>116490</v>
      </c>
      <c r="I158" s="27">
        <v>116410</v>
      </c>
      <c r="J158" s="27">
        <v>116460</v>
      </c>
      <c r="K158" s="28" t="s">
        <v>48</v>
      </c>
      <c r="L158" s="28">
        <v>115560</v>
      </c>
      <c r="M158" s="28">
        <v>115630</v>
      </c>
      <c r="N158" s="28">
        <v>115560</v>
      </c>
      <c r="O158" s="28">
        <v>115580</v>
      </c>
      <c r="P158" s="29" t="s">
        <v>48</v>
      </c>
      <c r="Q158" s="29">
        <v>113420</v>
      </c>
      <c r="R158" s="29">
        <v>113470</v>
      </c>
      <c r="S158" s="29">
        <v>113400</v>
      </c>
      <c r="T158" s="29">
        <v>113470</v>
      </c>
    </row>
    <row r="159" spans="1:20" x14ac:dyDescent="0.35">
      <c r="A159" s="26" t="s">
        <v>48</v>
      </c>
      <c r="B159" s="26">
        <v>104100</v>
      </c>
      <c r="C159" s="26">
        <v>104140</v>
      </c>
      <c r="D159" s="26">
        <v>104100</v>
      </c>
      <c r="E159" s="26">
        <v>104140</v>
      </c>
      <c r="F159" s="27" t="s">
        <v>48</v>
      </c>
      <c r="G159" s="27">
        <v>116460</v>
      </c>
      <c r="H159" s="27">
        <v>116500</v>
      </c>
      <c r="I159" s="27">
        <v>116430</v>
      </c>
      <c r="J159" s="27">
        <v>116460</v>
      </c>
      <c r="K159" s="28" t="s">
        <v>48</v>
      </c>
      <c r="L159" s="28">
        <v>115590</v>
      </c>
      <c r="M159" s="28">
        <v>115610</v>
      </c>
      <c r="N159" s="28">
        <v>115530</v>
      </c>
      <c r="O159" s="28">
        <v>115530</v>
      </c>
      <c r="P159" s="29" t="s">
        <v>48</v>
      </c>
      <c r="Q159" s="29">
        <v>113460</v>
      </c>
      <c r="R159" s="29">
        <v>113480</v>
      </c>
      <c r="S159" s="29">
        <v>113440</v>
      </c>
      <c r="T159" s="29">
        <v>113440</v>
      </c>
    </row>
    <row r="160" spans="1:20" x14ac:dyDescent="0.35">
      <c r="A160" s="26" t="s">
        <v>48</v>
      </c>
      <c r="B160" s="26">
        <v>104150</v>
      </c>
      <c r="C160" s="26">
        <v>104150</v>
      </c>
      <c r="D160" s="26">
        <v>104150</v>
      </c>
      <c r="E160" s="26">
        <v>104150</v>
      </c>
      <c r="F160" s="27" t="s">
        <v>48</v>
      </c>
      <c r="G160" s="27">
        <v>116470</v>
      </c>
      <c r="H160" s="27">
        <v>116480</v>
      </c>
      <c r="I160" s="27">
        <v>116380</v>
      </c>
      <c r="J160" s="27">
        <v>116390</v>
      </c>
      <c r="K160" s="28" t="s">
        <v>48</v>
      </c>
      <c r="L160" s="28">
        <v>115540</v>
      </c>
      <c r="M160" s="28">
        <v>115590</v>
      </c>
      <c r="N160" s="28">
        <v>115530</v>
      </c>
      <c r="O160" s="28">
        <v>115560</v>
      </c>
      <c r="P160" s="29" t="s">
        <v>48</v>
      </c>
      <c r="Q160" s="29">
        <v>113440</v>
      </c>
      <c r="R160" s="29">
        <v>113540</v>
      </c>
      <c r="S160" s="29">
        <v>113420</v>
      </c>
      <c r="T160" s="29">
        <v>113490</v>
      </c>
    </row>
    <row r="161" spans="1:20" x14ac:dyDescent="0.35">
      <c r="A161" s="26" t="s">
        <v>48</v>
      </c>
      <c r="B161" s="26">
        <v>104160</v>
      </c>
      <c r="C161" s="26">
        <v>104200</v>
      </c>
      <c r="D161" s="26">
        <v>104160</v>
      </c>
      <c r="E161" s="26">
        <v>104200</v>
      </c>
      <c r="F161" s="27" t="s">
        <v>48</v>
      </c>
      <c r="G161" s="27">
        <v>116390</v>
      </c>
      <c r="H161" s="27">
        <v>116410</v>
      </c>
      <c r="I161" s="27">
        <v>116270</v>
      </c>
      <c r="J161" s="27">
        <v>116380</v>
      </c>
      <c r="K161" s="28" t="s">
        <v>48</v>
      </c>
      <c r="L161" s="28">
        <v>115550</v>
      </c>
      <c r="M161" s="28">
        <v>115570</v>
      </c>
      <c r="N161" s="28">
        <v>115510</v>
      </c>
      <c r="O161" s="28">
        <v>115530</v>
      </c>
      <c r="P161" s="29" t="s">
        <v>48</v>
      </c>
      <c r="Q161" s="29">
        <v>113490</v>
      </c>
      <c r="R161" s="29">
        <v>113520</v>
      </c>
      <c r="S161" s="29">
        <v>113470</v>
      </c>
      <c r="T161" s="29">
        <v>113500</v>
      </c>
    </row>
    <row r="162" spans="1:20" x14ac:dyDescent="0.35">
      <c r="A162" s="26" t="s">
        <v>48</v>
      </c>
      <c r="B162" s="26">
        <v>104200</v>
      </c>
      <c r="C162" s="26">
        <v>104200</v>
      </c>
      <c r="D162" s="26">
        <v>104200</v>
      </c>
      <c r="E162" s="26">
        <v>104200</v>
      </c>
      <c r="F162" s="27" t="s">
        <v>48</v>
      </c>
      <c r="G162" s="27">
        <v>116380</v>
      </c>
      <c r="H162" s="27">
        <v>116400</v>
      </c>
      <c r="I162" s="27">
        <v>116330</v>
      </c>
      <c r="J162" s="27">
        <v>116390</v>
      </c>
      <c r="K162" s="28" t="s">
        <v>48</v>
      </c>
      <c r="L162" s="28">
        <v>115540</v>
      </c>
      <c r="M162" s="28">
        <v>115580</v>
      </c>
      <c r="N162" s="28">
        <v>115530</v>
      </c>
      <c r="O162" s="28">
        <v>115550</v>
      </c>
      <c r="P162" s="29" t="s">
        <v>48</v>
      </c>
      <c r="Q162" s="29">
        <v>113500</v>
      </c>
      <c r="R162" s="29">
        <v>113510</v>
      </c>
      <c r="S162" s="29">
        <v>113440</v>
      </c>
      <c r="T162" s="29">
        <v>113460</v>
      </c>
    </row>
    <row r="163" spans="1:20" x14ac:dyDescent="0.35">
      <c r="A163" s="26" t="s">
        <v>48</v>
      </c>
      <c r="B163" s="26">
        <v>104150</v>
      </c>
      <c r="C163" s="26">
        <v>104150</v>
      </c>
      <c r="D163" s="26">
        <v>104110</v>
      </c>
      <c r="E163" s="26">
        <v>104110</v>
      </c>
      <c r="F163" s="27" t="s">
        <v>48</v>
      </c>
      <c r="G163" s="27">
        <v>116400</v>
      </c>
      <c r="H163" s="27">
        <v>116400</v>
      </c>
      <c r="I163" s="27">
        <v>116310</v>
      </c>
      <c r="J163" s="27">
        <v>116370</v>
      </c>
      <c r="K163" s="28" t="s">
        <v>48</v>
      </c>
      <c r="L163" s="28">
        <v>115550</v>
      </c>
      <c r="M163" s="28">
        <v>115570</v>
      </c>
      <c r="N163" s="28">
        <v>115520</v>
      </c>
      <c r="O163" s="28">
        <v>115550</v>
      </c>
      <c r="P163" s="29" t="s">
        <v>48</v>
      </c>
      <c r="Q163" s="29">
        <v>113460</v>
      </c>
      <c r="R163" s="29">
        <v>113520</v>
      </c>
      <c r="S163" s="29">
        <v>113450</v>
      </c>
      <c r="T163" s="29">
        <v>113500</v>
      </c>
    </row>
    <row r="164" spans="1:20" x14ac:dyDescent="0.35">
      <c r="A164" s="26" t="s">
        <v>48</v>
      </c>
      <c r="B164" s="26">
        <v>104190</v>
      </c>
      <c r="C164" s="26">
        <v>104190</v>
      </c>
      <c r="D164" s="26">
        <v>104190</v>
      </c>
      <c r="E164" s="26">
        <v>104190</v>
      </c>
      <c r="F164" s="27" t="s">
        <v>48</v>
      </c>
      <c r="G164" s="27">
        <v>116370</v>
      </c>
      <c r="H164" s="27">
        <v>116390</v>
      </c>
      <c r="I164" s="27">
        <v>116310</v>
      </c>
      <c r="J164" s="27">
        <v>116380</v>
      </c>
      <c r="K164" s="28" t="s">
        <v>48</v>
      </c>
      <c r="L164" s="28">
        <v>115550</v>
      </c>
      <c r="M164" s="28">
        <v>115610</v>
      </c>
      <c r="N164" s="28">
        <v>115540</v>
      </c>
      <c r="O164" s="28">
        <v>115580</v>
      </c>
      <c r="P164" s="29" t="s">
        <v>48</v>
      </c>
      <c r="Q164" s="29">
        <v>113490</v>
      </c>
      <c r="R164" s="29">
        <v>113520</v>
      </c>
      <c r="S164" s="29">
        <v>113480</v>
      </c>
      <c r="T164" s="29">
        <v>113490</v>
      </c>
    </row>
    <row r="165" spans="1:20" x14ac:dyDescent="0.35">
      <c r="A165" s="26" t="s">
        <v>48</v>
      </c>
      <c r="B165" s="26">
        <v>104150</v>
      </c>
      <c r="C165" s="26">
        <v>104150</v>
      </c>
      <c r="D165" s="26">
        <v>104150</v>
      </c>
      <c r="E165" s="26">
        <v>104150</v>
      </c>
      <c r="F165" s="27" t="s">
        <v>48</v>
      </c>
      <c r="G165" s="27">
        <v>116380</v>
      </c>
      <c r="H165" s="27">
        <v>116380</v>
      </c>
      <c r="I165" s="27">
        <v>116340</v>
      </c>
      <c r="J165" s="27">
        <v>116380</v>
      </c>
      <c r="K165" s="28" t="s">
        <v>48</v>
      </c>
      <c r="L165" s="28">
        <v>115580</v>
      </c>
      <c r="M165" s="28">
        <v>115590</v>
      </c>
      <c r="N165" s="28">
        <v>115550</v>
      </c>
      <c r="O165" s="28">
        <v>115570</v>
      </c>
      <c r="P165" s="29" t="s">
        <v>48</v>
      </c>
      <c r="Q165" s="29">
        <v>113480</v>
      </c>
      <c r="R165" s="29">
        <v>113570</v>
      </c>
      <c r="S165" s="29">
        <v>113470</v>
      </c>
      <c r="T165" s="29">
        <v>113530</v>
      </c>
    </row>
    <row r="166" spans="1:20" x14ac:dyDescent="0.35">
      <c r="A166" s="26" t="s">
        <v>48</v>
      </c>
      <c r="B166" s="26">
        <v>104220</v>
      </c>
      <c r="C166" s="26">
        <v>104220</v>
      </c>
      <c r="D166" s="26">
        <v>104220</v>
      </c>
      <c r="E166" s="26">
        <v>104220</v>
      </c>
      <c r="F166" s="27" t="s">
        <v>48</v>
      </c>
      <c r="G166" s="27">
        <v>116380</v>
      </c>
      <c r="H166" s="27">
        <v>116430</v>
      </c>
      <c r="I166" s="27">
        <v>116360</v>
      </c>
      <c r="J166" s="27">
        <v>116420</v>
      </c>
      <c r="K166" s="28" t="s">
        <v>48</v>
      </c>
      <c r="L166" s="28">
        <v>115560</v>
      </c>
      <c r="M166" s="28">
        <v>115570</v>
      </c>
      <c r="N166" s="28">
        <v>115530</v>
      </c>
      <c r="O166" s="28">
        <v>115550</v>
      </c>
      <c r="P166" s="29" t="s">
        <v>48</v>
      </c>
      <c r="Q166" s="29">
        <v>113540</v>
      </c>
      <c r="R166" s="29">
        <v>113620</v>
      </c>
      <c r="S166" s="29">
        <v>113520</v>
      </c>
      <c r="T166" s="29">
        <v>113600</v>
      </c>
    </row>
    <row r="167" spans="1:20" x14ac:dyDescent="0.35">
      <c r="A167" s="26" t="s">
        <v>48</v>
      </c>
      <c r="B167" s="26">
        <v>104150</v>
      </c>
      <c r="C167" s="26">
        <v>104150</v>
      </c>
      <c r="D167" s="26">
        <v>104130</v>
      </c>
      <c r="E167" s="26">
        <v>104130</v>
      </c>
      <c r="F167" s="27" t="s">
        <v>48</v>
      </c>
      <c r="G167" s="27">
        <v>116410</v>
      </c>
      <c r="H167" s="27">
        <v>116410</v>
      </c>
      <c r="I167" s="27">
        <v>116320</v>
      </c>
      <c r="J167" s="27">
        <v>116400</v>
      </c>
      <c r="K167" s="28" t="s">
        <v>48</v>
      </c>
      <c r="L167" s="28">
        <v>115550</v>
      </c>
      <c r="M167" s="28">
        <v>115580</v>
      </c>
      <c r="N167" s="28">
        <v>115520</v>
      </c>
      <c r="O167" s="28">
        <v>115540</v>
      </c>
      <c r="P167" s="29" t="s">
        <v>48</v>
      </c>
      <c r="Q167" s="29">
        <v>113600</v>
      </c>
      <c r="R167" s="29">
        <v>113630</v>
      </c>
      <c r="S167" s="29">
        <v>113560</v>
      </c>
      <c r="T167" s="29">
        <v>113580</v>
      </c>
    </row>
    <row r="168" spans="1:20" x14ac:dyDescent="0.35">
      <c r="A168" s="26" t="s">
        <v>48</v>
      </c>
      <c r="B168" s="26">
        <v>104210</v>
      </c>
      <c r="C168" s="26">
        <v>104250</v>
      </c>
      <c r="D168" s="26">
        <v>104210</v>
      </c>
      <c r="E168" s="26">
        <v>104250</v>
      </c>
      <c r="F168" s="27" t="s">
        <v>48</v>
      </c>
      <c r="G168" s="27">
        <v>116380</v>
      </c>
      <c r="H168" s="27">
        <v>116410</v>
      </c>
      <c r="I168" s="27">
        <v>116340</v>
      </c>
      <c r="J168" s="27">
        <v>116400</v>
      </c>
      <c r="K168" s="28" t="s">
        <v>48</v>
      </c>
      <c r="L168" s="28">
        <v>115550</v>
      </c>
      <c r="M168" s="28">
        <v>115550</v>
      </c>
      <c r="N168" s="28">
        <v>115460</v>
      </c>
      <c r="O168" s="28">
        <v>115490</v>
      </c>
      <c r="P168" s="29" t="s">
        <v>48</v>
      </c>
      <c r="Q168" s="29">
        <v>113570</v>
      </c>
      <c r="R168" s="29">
        <v>113630</v>
      </c>
      <c r="S168" s="29">
        <v>113550</v>
      </c>
      <c r="T168" s="29">
        <v>113630</v>
      </c>
    </row>
    <row r="169" spans="1:20" x14ac:dyDescent="0.35">
      <c r="A169" s="26" t="s">
        <v>48</v>
      </c>
      <c r="B169" s="26">
        <v>104350</v>
      </c>
      <c r="C169" s="26">
        <v>104350</v>
      </c>
      <c r="D169" s="26">
        <v>103920</v>
      </c>
      <c r="E169" s="26">
        <v>103920</v>
      </c>
      <c r="F169" s="27" t="s">
        <v>48</v>
      </c>
      <c r="G169" s="27">
        <v>116400</v>
      </c>
      <c r="H169" s="27">
        <v>116400</v>
      </c>
      <c r="I169" s="27">
        <v>116280</v>
      </c>
      <c r="J169" s="27">
        <v>116340</v>
      </c>
      <c r="K169" s="28" t="s">
        <v>48</v>
      </c>
      <c r="L169" s="28">
        <v>115480</v>
      </c>
      <c r="M169" s="28">
        <v>115510</v>
      </c>
      <c r="N169" s="28">
        <v>115480</v>
      </c>
      <c r="O169" s="28">
        <v>115500</v>
      </c>
      <c r="P169" s="29" t="s">
        <v>48</v>
      </c>
      <c r="Q169" s="29">
        <v>113630</v>
      </c>
      <c r="R169" s="29">
        <v>113640</v>
      </c>
      <c r="S169" s="29">
        <v>113600</v>
      </c>
      <c r="T169" s="29">
        <v>113610</v>
      </c>
    </row>
    <row r="170" spans="1:20" x14ac:dyDescent="0.35">
      <c r="A170" s="26" t="s">
        <v>48</v>
      </c>
      <c r="B170" s="26">
        <v>104000</v>
      </c>
      <c r="C170" s="26">
        <v>104030</v>
      </c>
      <c r="D170" s="26">
        <v>104000</v>
      </c>
      <c r="E170" s="26">
        <v>104030</v>
      </c>
      <c r="F170" s="27" t="s">
        <v>48</v>
      </c>
      <c r="G170" s="27">
        <v>116350</v>
      </c>
      <c r="H170" s="27">
        <v>116360</v>
      </c>
      <c r="I170" s="27">
        <v>116280</v>
      </c>
      <c r="J170" s="27">
        <v>116300</v>
      </c>
      <c r="K170" s="28" t="s">
        <v>48</v>
      </c>
      <c r="L170" s="28">
        <v>115510</v>
      </c>
      <c r="M170" s="28">
        <v>115610</v>
      </c>
      <c r="N170" s="28">
        <v>115510</v>
      </c>
      <c r="O170" s="28">
        <v>115600</v>
      </c>
      <c r="P170" s="29" t="s">
        <v>48</v>
      </c>
      <c r="Q170" s="29">
        <v>113630</v>
      </c>
      <c r="R170" s="29">
        <v>113640</v>
      </c>
      <c r="S170" s="29">
        <v>113600</v>
      </c>
      <c r="T170" s="29">
        <v>113630</v>
      </c>
    </row>
    <row r="171" spans="1:20" x14ac:dyDescent="0.35">
      <c r="A171" s="26" t="s">
        <v>48</v>
      </c>
      <c r="B171" s="26">
        <v>103920</v>
      </c>
      <c r="C171" s="26">
        <v>103940</v>
      </c>
      <c r="D171" s="26">
        <v>103790</v>
      </c>
      <c r="E171" s="26">
        <v>103940</v>
      </c>
      <c r="F171" s="27" t="s">
        <v>48</v>
      </c>
      <c r="G171" s="27">
        <v>116300</v>
      </c>
      <c r="H171" s="27">
        <v>116360</v>
      </c>
      <c r="I171" s="27">
        <v>116300</v>
      </c>
      <c r="J171" s="27">
        <v>116330</v>
      </c>
      <c r="K171" s="28" t="s">
        <v>48</v>
      </c>
      <c r="L171" s="28">
        <v>115590</v>
      </c>
      <c r="M171" s="28">
        <v>115690</v>
      </c>
      <c r="N171" s="28">
        <v>115590</v>
      </c>
      <c r="O171" s="28">
        <v>115620</v>
      </c>
      <c r="P171" s="29" t="s">
        <v>48</v>
      </c>
      <c r="Q171" s="29">
        <v>113640</v>
      </c>
      <c r="R171" s="29">
        <v>113670</v>
      </c>
      <c r="S171" s="29">
        <v>113610</v>
      </c>
      <c r="T171" s="29">
        <v>113650</v>
      </c>
    </row>
    <row r="172" spans="1:20" x14ac:dyDescent="0.35">
      <c r="A172" s="26" t="s">
        <v>48</v>
      </c>
      <c r="B172" s="26">
        <v>103910</v>
      </c>
      <c r="C172" s="26">
        <v>103990</v>
      </c>
      <c r="D172" s="26">
        <v>103910</v>
      </c>
      <c r="E172" s="26">
        <v>103990</v>
      </c>
      <c r="F172" s="27" t="s">
        <v>48</v>
      </c>
      <c r="G172" s="27">
        <v>116330</v>
      </c>
      <c r="H172" s="27">
        <v>116430</v>
      </c>
      <c r="I172" s="27">
        <v>116330</v>
      </c>
      <c r="J172" s="27">
        <v>116400</v>
      </c>
      <c r="K172" s="28" t="s">
        <v>48</v>
      </c>
      <c r="L172" s="28">
        <v>115620</v>
      </c>
      <c r="M172" s="28">
        <v>115770</v>
      </c>
      <c r="N172" s="28">
        <v>115620</v>
      </c>
      <c r="O172" s="28">
        <v>115760</v>
      </c>
      <c r="P172" s="29" t="s">
        <v>48</v>
      </c>
      <c r="Q172" s="29">
        <v>113640</v>
      </c>
      <c r="R172" s="29">
        <v>113680</v>
      </c>
      <c r="S172" s="29">
        <v>113610</v>
      </c>
      <c r="T172" s="29">
        <v>113640</v>
      </c>
    </row>
    <row r="173" spans="1:20" x14ac:dyDescent="0.35">
      <c r="A173" s="26" t="s">
        <v>48</v>
      </c>
      <c r="B173" s="26">
        <v>103990</v>
      </c>
      <c r="C173" s="26">
        <v>103990</v>
      </c>
      <c r="D173" s="26">
        <v>103990</v>
      </c>
      <c r="E173" s="26">
        <v>103990</v>
      </c>
      <c r="F173" s="27" t="s">
        <v>48</v>
      </c>
      <c r="G173" s="27">
        <v>116410</v>
      </c>
      <c r="H173" s="27">
        <v>116410</v>
      </c>
      <c r="I173" s="27">
        <v>116360</v>
      </c>
      <c r="J173" s="27">
        <v>116370</v>
      </c>
      <c r="K173" s="28" t="s">
        <v>48</v>
      </c>
      <c r="L173" s="28">
        <v>115760</v>
      </c>
      <c r="M173" s="28">
        <v>115810</v>
      </c>
      <c r="N173" s="28">
        <v>115710</v>
      </c>
      <c r="O173" s="28">
        <v>115750</v>
      </c>
      <c r="P173" s="29" t="s">
        <v>48</v>
      </c>
      <c r="Q173" s="29">
        <v>113610</v>
      </c>
      <c r="R173" s="29">
        <v>113700</v>
      </c>
      <c r="S173" s="29">
        <v>113610</v>
      </c>
      <c r="T173" s="29">
        <v>113690</v>
      </c>
    </row>
    <row r="174" spans="1:20" x14ac:dyDescent="0.35">
      <c r="A174" s="26" t="s">
        <v>48</v>
      </c>
      <c r="B174" s="26">
        <v>103880</v>
      </c>
      <c r="C174" s="26">
        <v>103880</v>
      </c>
      <c r="D174" s="26">
        <v>103880</v>
      </c>
      <c r="E174" s="26">
        <v>103880</v>
      </c>
      <c r="F174" s="27" t="s">
        <v>48</v>
      </c>
      <c r="G174" s="27">
        <v>116370</v>
      </c>
      <c r="H174" s="27">
        <v>116400</v>
      </c>
      <c r="I174" s="27">
        <v>116330</v>
      </c>
      <c r="J174" s="27">
        <v>116360</v>
      </c>
      <c r="K174" s="28" t="s">
        <v>48</v>
      </c>
      <c r="L174" s="28">
        <v>115750</v>
      </c>
      <c r="M174" s="28">
        <v>115750</v>
      </c>
      <c r="N174" s="28">
        <v>115690</v>
      </c>
      <c r="O174" s="28">
        <v>115720</v>
      </c>
      <c r="P174" s="29" t="s">
        <v>48</v>
      </c>
      <c r="Q174" s="29">
        <v>113690</v>
      </c>
      <c r="R174" s="29">
        <v>113750</v>
      </c>
      <c r="S174" s="29">
        <v>113660</v>
      </c>
      <c r="T174" s="29">
        <v>113750</v>
      </c>
    </row>
    <row r="175" spans="1:20" x14ac:dyDescent="0.35">
      <c r="A175" s="26" t="s">
        <v>48</v>
      </c>
      <c r="B175" s="26">
        <v>104000</v>
      </c>
      <c r="C175" s="26">
        <v>104110</v>
      </c>
      <c r="D175" s="26">
        <v>104000</v>
      </c>
      <c r="E175" s="26">
        <v>104020</v>
      </c>
      <c r="F175" s="27" t="s">
        <v>48</v>
      </c>
      <c r="G175" s="27">
        <v>116380</v>
      </c>
      <c r="H175" s="27">
        <v>116410</v>
      </c>
      <c r="I175" s="27">
        <v>116330</v>
      </c>
      <c r="J175" s="27">
        <v>116360</v>
      </c>
      <c r="K175" s="28" t="s">
        <v>48</v>
      </c>
      <c r="L175" s="28">
        <v>115710</v>
      </c>
      <c r="M175" s="28">
        <v>115720</v>
      </c>
      <c r="N175" s="28">
        <v>115660</v>
      </c>
      <c r="O175" s="28">
        <v>115680</v>
      </c>
      <c r="P175" s="29" t="s">
        <v>48</v>
      </c>
      <c r="Q175" s="29">
        <v>113750</v>
      </c>
      <c r="R175" s="29">
        <v>113790</v>
      </c>
      <c r="S175" s="29">
        <v>113700</v>
      </c>
      <c r="T175" s="29">
        <v>113780</v>
      </c>
    </row>
    <row r="176" spans="1:20" x14ac:dyDescent="0.35">
      <c r="A176" s="26" t="s">
        <v>48</v>
      </c>
      <c r="B176" s="26">
        <v>104060</v>
      </c>
      <c r="C176" s="26">
        <v>104060</v>
      </c>
      <c r="D176" s="26">
        <v>104060</v>
      </c>
      <c r="E176" s="26">
        <v>104060</v>
      </c>
      <c r="F176" s="27" t="s">
        <v>48</v>
      </c>
      <c r="G176" s="27">
        <v>116370</v>
      </c>
      <c r="H176" s="27">
        <v>116400</v>
      </c>
      <c r="I176" s="27">
        <v>116300</v>
      </c>
      <c r="J176" s="27">
        <v>116310</v>
      </c>
      <c r="K176" s="28" t="s">
        <v>48</v>
      </c>
      <c r="L176" s="28">
        <v>115680</v>
      </c>
      <c r="M176" s="28">
        <v>115710</v>
      </c>
      <c r="N176" s="28">
        <v>115640</v>
      </c>
      <c r="O176" s="28">
        <v>115670</v>
      </c>
      <c r="P176" s="29" t="s">
        <v>48</v>
      </c>
      <c r="Q176" s="29">
        <v>113790</v>
      </c>
      <c r="R176" s="29">
        <v>113860</v>
      </c>
      <c r="S176" s="29">
        <v>113780</v>
      </c>
      <c r="T176" s="29">
        <v>113800</v>
      </c>
    </row>
    <row r="177" spans="1:20" x14ac:dyDescent="0.35">
      <c r="A177" s="26" t="s">
        <v>48</v>
      </c>
      <c r="B177" s="26">
        <v>104030</v>
      </c>
      <c r="C177" s="26">
        <v>104030</v>
      </c>
      <c r="D177" s="26">
        <v>104030</v>
      </c>
      <c r="E177" s="26">
        <v>104030</v>
      </c>
      <c r="F177" s="27" t="s">
        <v>48</v>
      </c>
      <c r="G177" s="27">
        <v>116310</v>
      </c>
      <c r="H177" s="27">
        <v>116320</v>
      </c>
      <c r="I177" s="27">
        <v>116140</v>
      </c>
      <c r="J177" s="27">
        <v>116240</v>
      </c>
      <c r="K177" s="28" t="s">
        <v>48</v>
      </c>
      <c r="L177" s="28">
        <v>115670</v>
      </c>
      <c r="M177" s="28">
        <v>115750</v>
      </c>
      <c r="N177" s="28">
        <v>115670</v>
      </c>
      <c r="O177" s="28">
        <v>115740</v>
      </c>
      <c r="P177" s="29" t="s">
        <v>48</v>
      </c>
      <c r="Q177" s="29">
        <v>113810</v>
      </c>
      <c r="R177" s="29">
        <v>113830</v>
      </c>
      <c r="S177" s="29">
        <v>113750</v>
      </c>
      <c r="T177" s="29">
        <v>113760</v>
      </c>
    </row>
    <row r="178" spans="1:20" x14ac:dyDescent="0.35">
      <c r="A178" s="26" t="s">
        <v>48</v>
      </c>
      <c r="B178" s="26">
        <v>104000</v>
      </c>
      <c r="C178" s="26">
        <v>104000</v>
      </c>
      <c r="D178" s="26">
        <v>103970</v>
      </c>
      <c r="E178" s="26">
        <v>103970</v>
      </c>
      <c r="F178" s="27" t="s">
        <v>48</v>
      </c>
      <c r="G178" s="27">
        <v>116240</v>
      </c>
      <c r="H178" s="27">
        <v>116260</v>
      </c>
      <c r="I178" s="27">
        <v>116160</v>
      </c>
      <c r="J178" s="27">
        <v>116180</v>
      </c>
      <c r="K178" s="28" t="s">
        <v>48</v>
      </c>
      <c r="L178" s="28">
        <v>115740</v>
      </c>
      <c r="M178" s="28">
        <v>115800</v>
      </c>
      <c r="N178" s="28">
        <v>115710</v>
      </c>
      <c r="O178" s="28">
        <v>115780</v>
      </c>
      <c r="P178" s="29" t="s">
        <v>48</v>
      </c>
      <c r="Q178" s="29">
        <v>113770</v>
      </c>
      <c r="R178" s="29">
        <v>113850</v>
      </c>
      <c r="S178" s="29">
        <v>113750</v>
      </c>
      <c r="T178" s="29">
        <v>113850</v>
      </c>
    </row>
    <row r="179" spans="1:20" x14ac:dyDescent="0.35">
      <c r="A179" s="26" t="s">
        <v>48</v>
      </c>
      <c r="B179" s="26">
        <v>103920</v>
      </c>
      <c r="C179" s="26">
        <v>103920</v>
      </c>
      <c r="D179" s="26">
        <v>103910</v>
      </c>
      <c r="E179" s="26">
        <v>103910</v>
      </c>
      <c r="F179" s="27" t="s">
        <v>48</v>
      </c>
      <c r="G179" s="27">
        <v>116200</v>
      </c>
      <c r="H179" s="27">
        <v>116200</v>
      </c>
      <c r="I179" s="27">
        <v>116140</v>
      </c>
      <c r="J179" s="27">
        <v>116190</v>
      </c>
      <c r="K179" s="28" t="s">
        <v>48</v>
      </c>
      <c r="L179" s="28">
        <v>115780</v>
      </c>
      <c r="M179" s="28">
        <v>115830</v>
      </c>
      <c r="N179" s="28">
        <v>115760</v>
      </c>
      <c r="O179" s="28">
        <v>115820</v>
      </c>
      <c r="P179" s="29" t="s">
        <v>48</v>
      </c>
      <c r="Q179" s="29">
        <v>113850</v>
      </c>
      <c r="R179" s="29">
        <v>113850</v>
      </c>
      <c r="S179" s="29">
        <v>113770</v>
      </c>
      <c r="T179" s="29">
        <v>113780</v>
      </c>
    </row>
    <row r="180" spans="1:20" x14ac:dyDescent="0.35">
      <c r="A180" s="26" t="s">
        <v>48</v>
      </c>
      <c r="B180" s="26">
        <v>103930</v>
      </c>
      <c r="C180" s="26">
        <v>103940</v>
      </c>
      <c r="D180" s="26">
        <v>103890</v>
      </c>
      <c r="E180" s="26">
        <v>103940</v>
      </c>
      <c r="F180" s="27" t="s">
        <v>48</v>
      </c>
      <c r="G180" s="27">
        <v>116180</v>
      </c>
      <c r="H180" s="27">
        <v>116190</v>
      </c>
      <c r="I180" s="27">
        <v>116120</v>
      </c>
      <c r="J180" s="27">
        <v>116140</v>
      </c>
      <c r="K180" s="28" t="s">
        <v>48</v>
      </c>
      <c r="L180" s="28">
        <v>115820</v>
      </c>
      <c r="M180" s="28">
        <v>115970</v>
      </c>
      <c r="N180" s="28">
        <v>115820</v>
      </c>
      <c r="O180" s="28">
        <v>115920</v>
      </c>
      <c r="P180" s="29" t="s">
        <v>48</v>
      </c>
      <c r="Q180" s="29">
        <v>113780</v>
      </c>
      <c r="R180" s="29">
        <v>113820</v>
      </c>
      <c r="S180" s="29">
        <v>113760</v>
      </c>
      <c r="T180" s="29">
        <v>113760</v>
      </c>
    </row>
    <row r="181" spans="1:20" x14ac:dyDescent="0.35">
      <c r="A181" s="26" t="s">
        <v>48</v>
      </c>
      <c r="B181" s="26">
        <v>103890</v>
      </c>
      <c r="C181" s="26">
        <v>103890</v>
      </c>
      <c r="D181" s="26">
        <v>103880</v>
      </c>
      <c r="E181" s="26">
        <v>103880</v>
      </c>
      <c r="F181" s="27" t="s">
        <v>48</v>
      </c>
      <c r="G181" s="27">
        <v>116150</v>
      </c>
      <c r="H181" s="27">
        <v>116180</v>
      </c>
      <c r="I181" s="27">
        <v>116120</v>
      </c>
      <c r="J181" s="27">
        <v>116170</v>
      </c>
      <c r="K181" s="28" t="s">
        <v>48</v>
      </c>
      <c r="L181" s="28">
        <v>115910</v>
      </c>
      <c r="M181" s="28">
        <v>116150</v>
      </c>
      <c r="N181" s="28">
        <v>115910</v>
      </c>
      <c r="O181" s="28">
        <v>116060</v>
      </c>
      <c r="P181" s="29" t="s">
        <v>48</v>
      </c>
      <c r="Q181" s="29">
        <v>113780</v>
      </c>
      <c r="R181" s="29">
        <v>113780</v>
      </c>
      <c r="S181" s="29">
        <v>113630</v>
      </c>
      <c r="T181" s="29">
        <v>113670</v>
      </c>
    </row>
    <row r="182" spans="1:20" x14ac:dyDescent="0.35">
      <c r="A182" s="26" t="s">
        <v>48</v>
      </c>
      <c r="B182" s="26">
        <v>103910</v>
      </c>
      <c r="C182" s="26">
        <v>103910</v>
      </c>
      <c r="D182" s="26">
        <v>103870</v>
      </c>
      <c r="E182" s="26">
        <v>103870</v>
      </c>
      <c r="F182" s="27" t="s">
        <v>48</v>
      </c>
      <c r="G182" s="27">
        <v>116180</v>
      </c>
      <c r="H182" s="27">
        <v>116190</v>
      </c>
      <c r="I182" s="27">
        <v>116050</v>
      </c>
      <c r="J182" s="27">
        <v>116060</v>
      </c>
      <c r="K182" s="28" t="s">
        <v>48</v>
      </c>
      <c r="L182" s="28">
        <v>116070</v>
      </c>
      <c r="M182" s="28">
        <v>116100</v>
      </c>
      <c r="N182" s="28">
        <v>115990</v>
      </c>
      <c r="O182" s="28">
        <v>116020</v>
      </c>
      <c r="P182" s="29" t="s">
        <v>48</v>
      </c>
      <c r="Q182" s="29">
        <v>113660</v>
      </c>
      <c r="R182" s="29">
        <v>113670</v>
      </c>
      <c r="S182" s="29">
        <v>113570</v>
      </c>
      <c r="T182" s="29">
        <v>113580</v>
      </c>
    </row>
    <row r="183" spans="1:20" x14ac:dyDescent="0.35">
      <c r="A183" s="26" t="s">
        <v>48</v>
      </c>
      <c r="B183" s="26">
        <v>103910</v>
      </c>
      <c r="C183" s="26">
        <v>103910</v>
      </c>
      <c r="D183" s="26">
        <v>103910</v>
      </c>
      <c r="E183" s="26">
        <v>103910</v>
      </c>
      <c r="F183" s="27" t="s">
        <v>48</v>
      </c>
      <c r="G183" s="27">
        <v>116070</v>
      </c>
      <c r="H183" s="27">
        <v>116110</v>
      </c>
      <c r="I183" s="27">
        <v>116000</v>
      </c>
      <c r="J183" s="27">
        <v>116000</v>
      </c>
      <c r="K183" s="28" t="s">
        <v>48</v>
      </c>
      <c r="L183" s="28">
        <v>116020</v>
      </c>
      <c r="M183" s="28">
        <v>116030</v>
      </c>
      <c r="N183" s="28">
        <v>115970</v>
      </c>
      <c r="O183" s="28">
        <v>115980</v>
      </c>
      <c r="P183" s="29" t="s">
        <v>48</v>
      </c>
      <c r="Q183" s="29">
        <v>113580</v>
      </c>
      <c r="R183" s="29">
        <v>113630</v>
      </c>
      <c r="S183" s="29">
        <v>113570</v>
      </c>
      <c r="T183" s="29">
        <v>113580</v>
      </c>
    </row>
    <row r="184" spans="1:20" x14ac:dyDescent="0.35">
      <c r="A184" s="26" t="s">
        <v>48</v>
      </c>
      <c r="B184" s="26">
        <v>103950</v>
      </c>
      <c r="C184" s="26">
        <v>103950</v>
      </c>
      <c r="D184" s="26">
        <v>103950</v>
      </c>
      <c r="E184" s="26">
        <v>103950</v>
      </c>
      <c r="F184" s="27" t="s">
        <v>48</v>
      </c>
      <c r="G184" s="27">
        <v>116000</v>
      </c>
      <c r="H184" s="27">
        <v>116050</v>
      </c>
      <c r="I184" s="27">
        <v>115940</v>
      </c>
      <c r="J184" s="27">
        <v>116040</v>
      </c>
      <c r="K184" s="28" t="s">
        <v>48</v>
      </c>
      <c r="L184" s="28">
        <v>115980</v>
      </c>
      <c r="M184" s="28">
        <v>116000</v>
      </c>
      <c r="N184" s="28">
        <v>115920</v>
      </c>
      <c r="O184" s="28">
        <v>115960</v>
      </c>
      <c r="P184" s="29" t="s">
        <v>48</v>
      </c>
      <c r="Q184" s="29">
        <v>113580</v>
      </c>
      <c r="R184" s="29">
        <v>113590</v>
      </c>
      <c r="S184" s="29">
        <v>113500</v>
      </c>
      <c r="T184" s="29">
        <v>113520</v>
      </c>
    </row>
    <row r="185" spans="1:20" x14ac:dyDescent="0.35">
      <c r="A185" s="26" t="s">
        <v>48</v>
      </c>
      <c r="B185" s="26">
        <v>104050</v>
      </c>
      <c r="C185" s="26">
        <v>104050</v>
      </c>
      <c r="D185" s="26">
        <v>104050</v>
      </c>
      <c r="E185" s="26">
        <v>104050</v>
      </c>
      <c r="F185" s="27" t="s">
        <v>48</v>
      </c>
      <c r="G185" s="27">
        <v>116040</v>
      </c>
      <c r="H185" s="27">
        <v>116090</v>
      </c>
      <c r="I185" s="27">
        <v>116000</v>
      </c>
      <c r="J185" s="27">
        <v>116080</v>
      </c>
      <c r="K185" s="28" t="s">
        <v>48</v>
      </c>
      <c r="L185" s="28">
        <v>115960</v>
      </c>
      <c r="M185" s="28">
        <v>116000</v>
      </c>
      <c r="N185" s="28">
        <v>115910</v>
      </c>
      <c r="O185" s="28">
        <v>115950</v>
      </c>
      <c r="P185" s="29" t="s">
        <v>48</v>
      </c>
      <c r="Q185" s="29">
        <v>113540</v>
      </c>
      <c r="R185" s="29">
        <v>113570</v>
      </c>
      <c r="S185" s="29">
        <v>113480</v>
      </c>
      <c r="T185" s="29">
        <v>113570</v>
      </c>
    </row>
    <row r="186" spans="1:20" x14ac:dyDescent="0.35">
      <c r="A186" s="26" t="s">
        <v>48</v>
      </c>
      <c r="B186" s="26">
        <v>103950</v>
      </c>
      <c r="C186" s="26">
        <v>103950</v>
      </c>
      <c r="D186" s="26">
        <v>103950</v>
      </c>
      <c r="E186" s="26">
        <v>103950</v>
      </c>
      <c r="F186" s="27" t="s">
        <v>48</v>
      </c>
      <c r="G186" s="27">
        <v>116070</v>
      </c>
      <c r="H186" s="27">
        <v>116160</v>
      </c>
      <c r="I186" s="27">
        <v>116070</v>
      </c>
      <c r="J186" s="27">
        <v>116110</v>
      </c>
      <c r="K186" s="28" t="s">
        <v>48</v>
      </c>
      <c r="L186" s="28">
        <v>115940</v>
      </c>
      <c r="M186" s="28">
        <v>115950</v>
      </c>
      <c r="N186" s="28">
        <v>115890</v>
      </c>
      <c r="O186" s="28">
        <v>115930</v>
      </c>
      <c r="P186" s="29" t="s">
        <v>48</v>
      </c>
      <c r="Q186" s="29">
        <v>113570</v>
      </c>
      <c r="R186" s="29">
        <v>113620</v>
      </c>
      <c r="S186" s="29">
        <v>113570</v>
      </c>
      <c r="T186" s="29">
        <v>113600</v>
      </c>
    </row>
    <row r="187" spans="1:20" x14ac:dyDescent="0.35">
      <c r="A187" s="26" t="s">
        <v>48</v>
      </c>
      <c r="B187" s="26">
        <v>103960</v>
      </c>
      <c r="C187" s="26">
        <v>103960</v>
      </c>
      <c r="D187" s="26">
        <v>103960</v>
      </c>
      <c r="E187" s="26">
        <v>103960</v>
      </c>
      <c r="F187" s="27" t="s">
        <v>48</v>
      </c>
      <c r="G187" s="27">
        <v>116110</v>
      </c>
      <c r="H187" s="27">
        <v>116180</v>
      </c>
      <c r="I187" s="27">
        <v>116100</v>
      </c>
      <c r="J187" s="27">
        <v>116160</v>
      </c>
      <c r="K187" s="28" t="s">
        <v>48</v>
      </c>
      <c r="L187" s="28">
        <v>115920</v>
      </c>
      <c r="M187" s="28">
        <v>115990</v>
      </c>
      <c r="N187" s="28">
        <v>115920</v>
      </c>
      <c r="O187" s="28">
        <v>115940</v>
      </c>
      <c r="P187" s="29" t="s">
        <v>48</v>
      </c>
      <c r="Q187" s="29">
        <v>113620</v>
      </c>
      <c r="R187" s="29">
        <v>113690</v>
      </c>
      <c r="S187" s="29">
        <v>113590</v>
      </c>
      <c r="T187" s="29">
        <v>113690</v>
      </c>
    </row>
    <row r="188" spans="1:20" x14ac:dyDescent="0.35">
      <c r="A188" s="26" t="s">
        <v>48</v>
      </c>
      <c r="B188" s="26">
        <v>103920</v>
      </c>
      <c r="C188" s="26">
        <v>103920</v>
      </c>
      <c r="D188" s="26">
        <v>103920</v>
      </c>
      <c r="E188" s="26">
        <v>103920</v>
      </c>
      <c r="F188" s="27" t="s">
        <v>48</v>
      </c>
      <c r="G188" s="27">
        <v>116160</v>
      </c>
      <c r="H188" s="27">
        <v>116190</v>
      </c>
      <c r="I188" s="27">
        <v>116140</v>
      </c>
      <c r="J188" s="27">
        <v>116180</v>
      </c>
      <c r="K188" s="28" t="s">
        <v>48</v>
      </c>
      <c r="L188" s="28">
        <v>115930</v>
      </c>
      <c r="M188" s="28">
        <v>116000</v>
      </c>
      <c r="N188" s="28">
        <v>115920</v>
      </c>
      <c r="O188" s="28">
        <v>115990</v>
      </c>
      <c r="P188" s="29" t="s">
        <v>48</v>
      </c>
      <c r="Q188" s="29">
        <v>113690</v>
      </c>
      <c r="R188" s="29">
        <v>113740</v>
      </c>
      <c r="S188" s="29">
        <v>113660</v>
      </c>
      <c r="T188" s="29">
        <v>113740</v>
      </c>
    </row>
    <row r="189" spans="1:20" x14ac:dyDescent="0.35">
      <c r="A189" s="26" t="s">
        <v>48</v>
      </c>
      <c r="B189" s="26">
        <v>103920</v>
      </c>
      <c r="C189" s="26">
        <v>103920</v>
      </c>
      <c r="D189" s="26">
        <v>103920</v>
      </c>
      <c r="E189" s="26">
        <v>103920</v>
      </c>
      <c r="F189" s="27" t="s">
        <v>48</v>
      </c>
      <c r="G189" s="27">
        <v>116180</v>
      </c>
      <c r="H189" s="27">
        <v>116180</v>
      </c>
      <c r="I189" s="27">
        <v>116140</v>
      </c>
      <c r="J189" s="27">
        <v>116150</v>
      </c>
      <c r="K189" s="28" t="s">
        <v>48</v>
      </c>
      <c r="L189" s="28">
        <v>115990</v>
      </c>
      <c r="M189" s="28">
        <v>115990</v>
      </c>
      <c r="N189" s="28">
        <v>115900</v>
      </c>
      <c r="O189" s="28">
        <v>115910</v>
      </c>
      <c r="P189" s="29" t="s">
        <v>48</v>
      </c>
      <c r="Q189" s="29">
        <v>113740</v>
      </c>
      <c r="R189" s="29">
        <v>113780</v>
      </c>
      <c r="S189" s="29">
        <v>113670</v>
      </c>
      <c r="T189" s="29">
        <v>113680</v>
      </c>
    </row>
    <row r="190" spans="1:20" x14ac:dyDescent="0.35">
      <c r="A190" s="26" t="s">
        <v>48</v>
      </c>
      <c r="B190" s="26">
        <v>104040</v>
      </c>
      <c r="C190" s="26">
        <v>104150</v>
      </c>
      <c r="D190" s="26">
        <v>104030</v>
      </c>
      <c r="E190" s="26">
        <v>104150</v>
      </c>
      <c r="F190" s="27" t="s">
        <v>48</v>
      </c>
      <c r="G190" s="27">
        <v>116150</v>
      </c>
      <c r="H190" s="27">
        <v>116220</v>
      </c>
      <c r="I190" s="27">
        <v>116150</v>
      </c>
      <c r="J190" s="27">
        <v>116190</v>
      </c>
      <c r="K190" s="28" t="s">
        <v>48</v>
      </c>
      <c r="L190" s="28">
        <v>115910</v>
      </c>
      <c r="M190" s="28">
        <v>115980</v>
      </c>
      <c r="N190" s="28">
        <v>115900</v>
      </c>
      <c r="O190" s="28">
        <v>115980</v>
      </c>
      <c r="P190" s="29" t="s">
        <v>48</v>
      </c>
      <c r="Q190" s="29">
        <v>113690</v>
      </c>
      <c r="R190" s="29">
        <v>113730</v>
      </c>
      <c r="S190" s="29">
        <v>113680</v>
      </c>
      <c r="T190" s="29">
        <v>113710</v>
      </c>
    </row>
    <row r="191" spans="1:20" x14ac:dyDescent="0.35">
      <c r="A191" s="26" t="s">
        <v>48</v>
      </c>
      <c r="B191" s="26">
        <v>104150</v>
      </c>
      <c r="C191" s="26">
        <v>104150</v>
      </c>
      <c r="D191" s="26">
        <v>104080</v>
      </c>
      <c r="E191" s="26">
        <v>104080</v>
      </c>
      <c r="F191" s="27" t="s">
        <v>48</v>
      </c>
      <c r="G191" s="27">
        <v>116190</v>
      </c>
      <c r="H191" s="27">
        <v>116270</v>
      </c>
      <c r="I191" s="27">
        <v>116190</v>
      </c>
      <c r="J191" s="27">
        <v>116250</v>
      </c>
      <c r="K191" s="28" t="s">
        <v>48</v>
      </c>
      <c r="L191" s="28">
        <v>115980</v>
      </c>
      <c r="M191" s="28">
        <v>116020</v>
      </c>
      <c r="N191" s="28">
        <v>115930</v>
      </c>
      <c r="O191" s="28">
        <v>115980</v>
      </c>
      <c r="P191" s="29" t="s">
        <v>48</v>
      </c>
      <c r="Q191" s="29">
        <v>113700</v>
      </c>
      <c r="R191" s="29">
        <v>113720</v>
      </c>
      <c r="S191" s="29">
        <v>113660</v>
      </c>
      <c r="T191" s="29">
        <v>113690</v>
      </c>
    </row>
    <row r="192" spans="1:20" x14ac:dyDescent="0.35">
      <c r="A192" s="26" t="s">
        <v>48</v>
      </c>
      <c r="B192" s="26">
        <v>104050</v>
      </c>
      <c r="C192" s="26">
        <v>104060</v>
      </c>
      <c r="D192" s="26">
        <v>104050</v>
      </c>
      <c r="E192" s="26">
        <v>104060</v>
      </c>
      <c r="F192" s="27" t="s">
        <v>48</v>
      </c>
      <c r="G192" s="27">
        <v>116250</v>
      </c>
      <c r="H192" s="27">
        <v>116270</v>
      </c>
      <c r="I192" s="27">
        <v>116140</v>
      </c>
      <c r="J192" s="27">
        <v>116140</v>
      </c>
      <c r="K192" s="28" t="s">
        <v>48</v>
      </c>
      <c r="L192" s="28">
        <v>115990</v>
      </c>
      <c r="M192" s="28">
        <v>116080</v>
      </c>
      <c r="N192" s="28">
        <v>115980</v>
      </c>
      <c r="O192" s="28">
        <v>116000</v>
      </c>
      <c r="P192" s="29" t="s">
        <v>48</v>
      </c>
      <c r="Q192" s="29">
        <v>113690</v>
      </c>
      <c r="R192" s="29">
        <v>113720</v>
      </c>
      <c r="S192" s="29">
        <v>113640</v>
      </c>
      <c r="T192" s="29">
        <v>113660</v>
      </c>
    </row>
    <row r="193" spans="1:20" x14ac:dyDescent="0.35">
      <c r="A193" s="26" t="s">
        <v>48</v>
      </c>
      <c r="B193" s="26">
        <v>104100</v>
      </c>
      <c r="C193" s="26">
        <v>104110</v>
      </c>
      <c r="D193" s="26">
        <v>104090</v>
      </c>
      <c r="E193" s="26">
        <v>104100</v>
      </c>
      <c r="F193" s="27" t="s">
        <v>48</v>
      </c>
      <c r="G193" s="27">
        <v>116150</v>
      </c>
      <c r="H193" s="27">
        <v>116180</v>
      </c>
      <c r="I193" s="27">
        <v>116100</v>
      </c>
      <c r="J193" s="27">
        <v>116100</v>
      </c>
      <c r="K193" s="28" t="s">
        <v>48</v>
      </c>
      <c r="L193" s="28">
        <v>115990</v>
      </c>
      <c r="M193" s="28">
        <v>116000</v>
      </c>
      <c r="N193" s="28">
        <v>115950</v>
      </c>
      <c r="O193" s="28">
        <v>115960</v>
      </c>
      <c r="P193" s="29" t="s">
        <v>48</v>
      </c>
      <c r="Q193" s="29">
        <v>113660</v>
      </c>
      <c r="R193" s="29">
        <v>113670</v>
      </c>
      <c r="S193" s="29">
        <v>113610</v>
      </c>
      <c r="T193" s="29">
        <v>113620</v>
      </c>
    </row>
    <row r="194" spans="1:20" x14ac:dyDescent="0.35">
      <c r="A194" s="26" t="s">
        <v>48</v>
      </c>
      <c r="B194" s="26">
        <v>104080</v>
      </c>
      <c r="C194" s="26">
        <v>104140</v>
      </c>
      <c r="D194" s="26">
        <v>104080</v>
      </c>
      <c r="E194" s="26">
        <v>104140</v>
      </c>
      <c r="F194" s="27" t="s">
        <v>48</v>
      </c>
      <c r="G194" s="27">
        <v>116100</v>
      </c>
      <c r="H194" s="27">
        <v>116180</v>
      </c>
      <c r="I194" s="27">
        <v>116090</v>
      </c>
      <c r="J194" s="27">
        <v>116180</v>
      </c>
      <c r="K194" s="28" t="s">
        <v>48</v>
      </c>
      <c r="L194" s="28">
        <v>115970</v>
      </c>
      <c r="M194" s="28">
        <v>116000</v>
      </c>
      <c r="N194" s="28">
        <v>115930</v>
      </c>
      <c r="O194" s="28">
        <v>115930</v>
      </c>
      <c r="P194" s="29" t="s">
        <v>48</v>
      </c>
      <c r="Q194" s="29">
        <v>113620</v>
      </c>
      <c r="R194" s="29">
        <v>113650</v>
      </c>
      <c r="S194" s="29">
        <v>113610</v>
      </c>
      <c r="T194" s="29">
        <v>113610</v>
      </c>
    </row>
    <row r="195" spans="1:20" x14ac:dyDescent="0.35">
      <c r="A195" s="26" t="s">
        <v>48</v>
      </c>
      <c r="B195" s="26">
        <v>104140</v>
      </c>
      <c r="C195" s="26">
        <v>104210</v>
      </c>
      <c r="D195" s="26">
        <v>104140</v>
      </c>
      <c r="E195" s="26">
        <v>104210</v>
      </c>
      <c r="F195" s="27" t="s">
        <v>48</v>
      </c>
      <c r="G195" s="27">
        <v>116180</v>
      </c>
      <c r="H195" s="27">
        <v>116230</v>
      </c>
      <c r="I195" s="27">
        <v>116160</v>
      </c>
      <c r="J195" s="27">
        <v>116210</v>
      </c>
      <c r="K195" s="28" t="s">
        <v>48</v>
      </c>
      <c r="L195" s="28">
        <v>115930</v>
      </c>
      <c r="M195" s="28">
        <v>116060</v>
      </c>
      <c r="N195" s="28">
        <v>115930</v>
      </c>
      <c r="O195" s="28">
        <v>116050</v>
      </c>
      <c r="P195" s="29" t="s">
        <v>48</v>
      </c>
      <c r="Q195" s="29">
        <v>113630</v>
      </c>
      <c r="R195" s="29">
        <v>113650</v>
      </c>
      <c r="S195" s="29">
        <v>113600</v>
      </c>
      <c r="T195" s="29">
        <v>113630</v>
      </c>
    </row>
    <row r="196" spans="1:20" x14ac:dyDescent="0.35">
      <c r="A196" s="26" t="s">
        <v>48</v>
      </c>
      <c r="B196" s="26">
        <v>104210</v>
      </c>
      <c r="C196" s="26">
        <v>104230</v>
      </c>
      <c r="D196" s="26">
        <v>104210</v>
      </c>
      <c r="E196" s="26">
        <v>104230</v>
      </c>
      <c r="F196" s="27" t="s">
        <v>48</v>
      </c>
      <c r="G196" s="27">
        <v>116210</v>
      </c>
      <c r="H196" s="27">
        <v>116240</v>
      </c>
      <c r="I196" s="27">
        <v>116150</v>
      </c>
      <c r="J196" s="27">
        <v>116160</v>
      </c>
      <c r="K196" s="28" t="s">
        <v>48</v>
      </c>
      <c r="L196" s="28">
        <v>116060</v>
      </c>
      <c r="M196" s="28">
        <v>116070</v>
      </c>
      <c r="N196" s="28">
        <v>115970</v>
      </c>
      <c r="O196" s="28">
        <v>116050</v>
      </c>
      <c r="P196" s="29" t="s">
        <v>48</v>
      </c>
      <c r="Q196" s="29">
        <v>113640</v>
      </c>
      <c r="R196" s="29">
        <v>113650</v>
      </c>
      <c r="S196" s="29">
        <v>113590</v>
      </c>
      <c r="T196" s="29">
        <v>113640</v>
      </c>
    </row>
    <row r="197" spans="1:20" x14ac:dyDescent="0.35">
      <c r="A197" s="26" t="s">
        <v>48</v>
      </c>
      <c r="B197" s="26">
        <v>104230</v>
      </c>
      <c r="C197" s="26">
        <v>104250</v>
      </c>
      <c r="D197" s="26">
        <v>104230</v>
      </c>
      <c r="E197" s="26">
        <v>104250</v>
      </c>
      <c r="F197" s="27" t="s">
        <v>48</v>
      </c>
      <c r="G197" s="27">
        <v>116170</v>
      </c>
      <c r="H197" s="27">
        <v>116180</v>
      </c>
      <c r="I197" s="27">
        <v>116090</v>
      </c>
      <c r="J197" s="27">
        <v>116140</v>
      </c>
      <c r="K197" s="28" t="s">
        <v>48</v>
      </c>
      <c r="L197" s="28">
        <v>116050</v>
      </c>
      <c r="M197" s="28">
        <v>116250</v>
      </c>
      <c r="N197" s="28">
        <v>116040</v>
      </c>
      <c r="O197" s="28">
        <v>116120</v>
      </c>
      <c r="P197" s="29" t="s">
        <v>48</v>
      </c>
      <c r="Q197" s="29">
        <v>113650</v>
      </c>
      <c r="R197" s="29">
        <v>113650</v>
      </c>
      <c r="S197" s="29">
        <v>113610</v>
      </c>
      <c r="T197" s="29">
        <v>113620</v>
      </c>
    </row>
    <row r="198" spans="1:20" x14ac:dyDescent="0.35">
      <c r="A198" s="26" t="s">
        <v>48</v>
      </c>
      <c r="B198" s="26">
        <v>104210</v>
      </c>
      <c r="C198" s="26">
        <v>104210</v>
      </c>
      <c r="D198" s="26">
        <v>104200</v>
      </c>
      <c r="E198" s="26">
        <v>104200</v>
      </c>
      <c r="F198" s="27" t="s">
        <v>48</v>
      </c>
      <c r="G198" s="27">
        <v>116140</v>
      </c>
      <c r="H198" s="27">
        <v>116170</v>
      </c>
      <c r="I198" s="27">
        <v>116120</v>
      </c>
      <c r="J198" s="27">
        <v>116140</v>
      </c>
      <c r="K198" s="28" t="s">
        <v>48</v>
      </c>
      <c r="L198" s="28">
        <v>116140</v>
      </c>
      <c r="M198" s="28">
        <v>116210</v>
      </c>
      <c r="N198" s="28">
        <v>116080</v>
      </c>
      <c r="O198" s="28">
        <v>116080</v>
      </c>
      <c r="P198" s="29" t="s">
        <v>48</v>
      </c>
      <c r="Q198" s="29">
        <v>113620</v>
      </c>
      <c r="R198" s="29">
        <v>113640</v>
      </c>
      <c r="S198" s="29">
        <v>113600</v>
      </c>
      <c r="T198" s="29">
        <v>113630</v>
      </c>
    </row>
    <row r="199" spans="1:20" x14ac:dyDescent="0.35">
      <c r="A199" s="26" t="s">
        <v>48</v>
      </c>
      <c r="B199" s="26">
        <v>104190</v>
      </c>
      <c r="C199" s="26">
        <v>104190</v>
      </c>
      <c r="D199" s="26">
        <v>104180</v>
      </c>
      <c r="E199" s="26">
        <v>104180</v>
      </c>
      <c r="F199" s="27" t="s">
        <v>48</v>
      </c>
      <c r="G199" s="27">
        <v>116130</v>
      </c>
      <c r="H199" s="27">
        <v>116240</v>
      </c>
      <c r="I199" s="27">
        <v>116090</v>
      </c>
      <c r="J199" s="27">
        <v>116190</v>
      </c>
      <c r="K199" s="28" t="s">
        <v>48</v>
      </c>
      <c r="L199" s="28">
        <v>116100</v>
      </c>
      <c r="M199" s="28">
        <v>116160</v>
      </c>
      <c r="N199" s="28">
        <v>116080</v>
      </c>
      <c r="O199" s="28">
        <v>116120</v>
      </c>
      <c r="P199" s="29" t="s">
        <v>48</v>
      </c>
      <c r="Q199" s="29">
        <v>113620</v>
      </c>
      <c r="R199" s="29">
        <v>113660</v>
      </c>
      <c r="S199" s="29">
        <v>113620</v>
      </c>
      <c r="T199" s="29">
        <v>113660</v>
      </c>
    </row>
    <row r="200" spans="1:20" x14ac:dyDescent="0.35">
      <c r="A200" s="26" t="s">
        <v>48</v>
      </c>
      <c r="B200" s="26">
        <v>104170</v>
      </c>
      <c r="C200" s="26">
        <v>104170</v>
      </c>
      <c r="D200" s="26">
        <v>104170</v>
      </c>
      <c r="E200" s="26">
        <v>104170</v>
      </c>
      <c r="F200" s="27" t="s">
        <v>48</v>
      </c>
      <c r="G200" s="27">
        <v>116190</v>
      </c>
      <c r="H200" s="27">
        <v>116240</v>
      </c>
      <c r="I200" s="27">
        <v>116190</v>
      </c>
      <c r="J200" s="27">
        <v>116220</v>
      </c>
      <c r="K200" s="28" t="s">
        <v>48</v>
      </c>
      <c r="L200" s="28">
        <v>116120</v>
      </c>
      <c r="M200" s="28">
        <v>116150</v>
      </c>
      <c r="N200" s="28">
        <v>116090</v>
      </c>
      <c r="O200" s="28">
        <v>116110</v>
      </c>
      <c r="P200" s="29" t="s">
        <v>48</v>
      </c>
      <c r="Q200" s="29">
        <v>113660</v>
      </c>
      <c r="R200" s="29">
        <v>113680</v>
      </c>
      <c r="S200" s="29">
        <v>113650</v>
      </c>
      <c r="T200" s="29">
        <v>113660</v>
      </c>
    </row>
    <row r="201" spans="1:20" x14ac:dyDescent="0.35">
      <c r="A201" s="26" t="s">
        <v>48</v>
      </c>
      <c r="B201" s="26">
        <v>104170</v>
      </c>
      <c r="C201" s="26">
        <v>104170</v>
      </c>
      <c r="D201" s="26">
        <v>104150</v>
      </c>
      <c r="E201" s="26">
        <v>104150</v>
      </c>
      <c r="F201" s="27" t="s">
        <v>48</v>
      </c>
      <c r="G201" s="27">
        <v>116220</v>
      </c>
      <c r="H201" s="27">
        <v>116230</v>
      </c>
      <c r="I201" s="27">
        <v>116180</v>
      </c>
      <c r="J201" s="27">
        <v>116180</v>
      </c>
      <c r="K201" s="28" t="s">
        <v>48</v>
      </c>
      <c r="L201" s="28">
        <v>116110</v>
      </c>
      <c r="M201" s="28">
        <v>116160</v>
      </c>
      <c r="N201" s="28">
        <v>116080</v>
      </c>
      <c r="O201" s="28">
        <v>116080</v>
      </c>
      <c r="P201" s="29" t="s">
        <v>48</v>
      </c>
      <c r="Q201" s="29">
        <v>113670</v>
      </c>
      <c r="R201" s="29">
        <v>113710</v>
      </c>
      <c r="S201" s="29">
        <v>113610</v>
      </c>
      <c r="T201" s="29">
        <v>113610</v>
      </c>
    </row>
    <row r="202" spans="1:20" x14ac:dyDescent="0.35">
      <c r="A202" s="26" t="s">
        <v>48</v>
      </c>
      <c r="B202" s="26">
        <v>104180</v>
      </c>
      <c r="C202" s="26">
        <v>104180</v>
      </c>
      <c r="D202" s="26">
        <v>104180</v>
      </c>
      <c r="E202" s="26">
        <v>104180</v>
      </c>
      <c r="F202" s="27" t="s">
        <v>48</v>
      </c>
      <c r="G202" s="27">
        <v>116180</v>
      </c>
      <c r="H202" s="27">
        <v>116180</v>
      </c>
      <c r="I202" s="27">
        <v>116130</v>
      </c>
      <c r="J202" s="27">
        <v>116140</v>
      </c>
      <c r="K202" s="28" t="s">
        <v>48</v>
      </c>
      <c r="L202" s="28">
        <v>116090</v>
      </c>
      <c r="M202" s="28">
        <v>116100</v>
      </c>
      <c r="N202" s="28">
        <v>116050</v>
      </c>
      <c r="O202" s="28">
        <v>116050</v>
      </c>
      <c r="P202" s="29" t="s">
        <v>48</v>
      </c>
      <c r="Q202" s="29">
        <v>113620</v>
      </c>
      <c r="R202" s="29">
        <v>113620</v>
      </c>
      <c r="S202" s="29">
        <v>113510</v>
      </c>
      <c r="T202" s="29">
        <v>113560</v>
      </c>
    </row>
    <row r="203" spans="1:20" x14ac:dyDescent="0.35">
      <c r="A203" s="26" t="s">
        <v>48</v>
      </c>
      <c r="B203" s="26">
        <v>104150</v>
      </c>
      <c r="C203" s="26">
        <v>104150</v>
      </c>
      <c r="D203" s="26">
        <v>104150</v>
      </c>
      <c r="E203" s="26">
        <v>104150</v>
      </c>
      <c r="F203" s="27" t="s">
        <v>48</v>
      </c>
      <c r="G203" s="27">
        <v>116140</v>
      </c>
      <c r="H203" s="27">
        <v>116220</v>
      </c>
      <c r="I203" s="27">
        <v>116140</v>
      </c>
      <c r="J203" s="27">
        <v>116190</v>
      </c>
      <c r="K203" s="28" t="s">
        <v>48</v>
      </c>
      <c r="L203" s="28">
        <v>116050</v>
      </c>
      <c r="M203" s="28">
        <v>116140</v>
      </c>
      <c r="N203" s="28">
        <v>116040</v>
      </c>
      <c r="O203" s="28">
        <v>116120</v>
      </c>
      <c r="P203" s="29" t="s">
        <v>48</v>
      </c>
      <c r="Q203" s="29">
        <v>113570</v>
      </c>
      <c r="R203" s="29">
        <v>113600</v>
      </c>
      <c r="S203" s="29">
        <v>113550</v>
      </c>
      <c r="T203" s="29">
        <v>113600</v>
      </c>
    </row>
    <row r="204" spans="1:20" x14ac:dyDescent="0.35">
      <c r="A204" s="26" t="s">
        <v>48</v>
      </c>
      <c r="B204" s="26">
        <v>104140</v>
      </c>
      <c r="C204" s="26">
        <v>104140</v>
      </c>
      <c r="D204" s="26">
        <v>104140</v>
      </c>
      <c r="E204" s="26">
        <v>104140</v>
      </c>
      <c r="F204" s="27" t="s">
        <v>48</v>
      </c>
      <c r="G204" s="27">
        <v>116180</v>
      </c>
      <c r="H204" s="27">
        <v>116220</v>
      </c>
      <c r="I204" s="27">
        <v>116180</v>
      </c>
      <c r="J204" s="27">
        <v>116220</v>
      </c>
      <c r="K204" s="28" t="s">
        <v>48</v>
      </c>
      <c r="L204" s="28">
        <v>116120</v>
      </c>
      <c r="M204" s="28">
        <v>116130</v>
      </c>
      <c r="N204" s="28">
        <v>116030</v>
      </c>
      <c r="O204" s="28">
        <v>116060</v>
      </c>
      <c r="P204" s="29" t="s">
        <v>48</v>
      </c>
      <c r="Q204" s="29">
        <v>113590</v>
      </c>
      <c r="R204" s="29">
        <v>113670</v>
      </c>
      <c r="S204" s="29">
        <v>113560</v>
      </c>
      <c r="T204" s="29">
        <v>113660</v>
      </c>
    </row>
    <row r="205" spans="1:20" x14ac:dyDescent="0.35">
      <c r="A205" s="26" t="s">
        <v>48</v>
      </c>
      <c r="B205" s="26">
        <v>104140</v>
      </c>
      <c r="C205" s="26">
        <v>104140</v>
      </c>
      <c r="D205" s="26">
        <v>104140</v>
      </c>
      <c r="E205" s="26">
        <v>104140</v>
      </c>
      <c r="F205" s="27" t="s">
        <v>48</v>
      </c>
      <c r="G205" s="27">
        <v>116210</v>
      </c>
      <c r="H205" s="27">
        <v>116220</v>
      </c>
      <c r="I205" s="27">
        <v>116180</v>
      </c>
      <c r="J205" s="27">
        <v>116210</v>
      </c>
      <c r="K205" s="28" t="s">
        <v>48</v>
      </c>
      <c r="L205" s="28">
        <v>116060</v>
      </c>
      <c r="M205" s="28">
        <v>116120</v>
      </c>
      <c r="N205" s="28">
        <v>116030</v>
      </c>
      <c r="O205" s="28">
        <v>116050</v>
      </c>
      <c r="P205" s="29" t="s">
        <v>48</v>
      </c>
      <c r="Q205" s="29">
        <v>113660</v>
      </c>
      <c r="R205" s="29">
        <v>113720</v>
      </c>
      <c r="S205" s="29">
        <v>113640</v>
      </c>
      <c r="T205" s="29">
        <v>113670</v>
      </c>
    </row>
    <row r="206" spans="1:20" x14ac:dyDescent="0.35">
      <c r="A206" s="26" t="s">
        <v>48</v>
      </c>
      <c r="B206" s="26">
        <v>104130</v>
      </c>
      <c r="C206" s="26">
        <v>104130</v>
      </c>
      <c r="D206" s="26">
        <v>104120</v>
      </c>
      <c r="E206" s="26">
        <v>104120</v>
      </c>
      <c r="F206" s="27" t="s">
        <v>48</v>
      </c>
      <c r="G206" s="27">
        <v>116200</v>
      </c>
      <c r="H206" s="27">
        <v>116200</v>
      </c>
      <c r="I206" s="27">
        <v>116100</v>
      </c>
      <c r="J206" s="27">
        <v>116100</v>
      </c>
      <c r="K206" s="28" t="s">
        <v>48</v>
      </c>
      <c r="L206" s="28">
        <v>116040</v>
      </c>
      <c r="M206" s="28">
        <v>116090</v>
      </c>
      <c r="N206" s="28">
        <v>116000</v>
      </c>
      <c r="O206" s="28">
        <v>116080</v>
      </c>
      <c r="P206" s="29" t="s">
        <v>48</v>
      </c>
      <c r="Q206" s="29">
        <v>113680</v>
      </c>
      <c r="R206" s="29">
        <v>113700</v>
      </c>
      <c r="S206" s="29">
        <v>113660</v>
      </c>
      <c r="T206" s="29">
        <v>113670</v>
      </c>
    </row>
    <row r="207" spans="1:20" x14ac:dyDescent="0.35">
      <c r="A207" s="26" t="s">
        <v>48</v>
      </c>
      <c r="B207" s="26">
        <v>104140</v>
      </c>
      <c r="C207" s="26">
        <v>104150</v>
      </c>
      <c r="D207" s="26">
        <v>104140</v>
      </c>
      <c r="E207" s="26">
        <v>104150</v>
      </c>
      <c r="F207" s="27" t="s">
        <v>48</v>
      </c>
      <c r="G207" s="27">
        <v>116100</v>
      </c>
      <c r="H207" s="27">
        <v>116110</v>
      </c>
      <c r="I207" s="27">
        <v>116030</v>
      </c>
      <c r="J207" s="27">
        <v>116040</v>
      </c>
      <c r="K207" s="28" t="s">
        <v>48</v>
      </c>
      <c r="L207" s="28">
        <v>116090</v>
      </c>
      <c r="M207" s="28">
        <v>116110</v>
      </c>
      <c r="N207" s="28">
        <v>116060</v>
      </c>
      <c r="O207" s="28">
        <v>116070</v>
      </c>
      <c r="P207" s="29" t="s">
        <v>48</v>
      </c>
      <c r="Q207" s="29">
        <v>113690</v>
      </c>
      <c r="R207" s="29">
        <v>113760</v>
      </c>
      <c r="S207" s="29">
        <v>113690</v>
      </c>
      <c r="T207" s="29">
        <v>113730</v>
      </c>
    </row>
    <row r="208" spans="1:20" x14ac:dyDescent="0.35">
      <c r="A208" s="26" t="s">
        <v>48</v>
      </c>
      <c r="B208" s="26">
        <v>104150</v>
      </c>
      <c r="C208" s="26">
        <v>104150</v>
      </c>
      <c r="D208" s="26">
        <v>104150</v>
      </c>
      <c r="E208" s="26">
        <v>104150</v>
      </c>
      <c r="F208" s="27" t="s">
        <v>48</v>
      </c>
      <c r="G208" s="27">
        <v>116040</v>
      </c>
      <c r="H208" s="27">
        <v>116090</v>
      </c>
      <c r="I208" s="27">
        <v>116010</v>
      </c>
      <c r="J208" s="27">
        <v>116080</v>
      </c>
      <c r="K208" s="28" t="s">
        <v>48</v>
      </c>
      <c r="L208" s="28">
        <v>116060</v>
      </c>
      <c r="M208" s="28">
        <v>116080</v>
      </c>
      <c r="N208" s="28">
        <v>115980</v>
      </c>
      <c r="O208" s="28">
        <v>115980</v>
      </c>
      <c r="P208" s="29" t="s">
        <v>48</v>
      </c>
      <c r="Q208" s="29">
        <v>113730</v>
      </c>
      <c r="R208" s="29">
        <v>113740</v>
      </c>
      <c r="S208" s="29">
        <v>113670</v>
      </c>
      <c r="T208" s="29">
        <v>113680</v>
      </c>
    </row>
    <row r="209" spans="1:20" x14ac:dyDescent="0.35">
      <c r="A209" s="26" t="s">
        <v>48</v>
      </c>
      <c r="B209" s="26">
        <v>104120</v>
      </c>
      <c r="C209" s="26">
        <v>104120</v>
      </c>
      <c r="D209" s="26">
        <v>104120</v>
      </c>
      <c r="E209" s="26">
        <v>104120</v>
      </c>
      <c r="F209" s="27" t="s">
        <v>48</v>
      </c>
      <c r="G209" s="27">
        <v>116070</v>
      </c>
      <c r="H209" s="27">
        <v>116100</v>
      </c>
      <c r="I209" s="27">
        <v>116040</v>
      </c>
      <c r="J209" s="27">
        <v>116070</v>
      </c>
      <c r="K209" s="28" t="s">
        <v>48</v>
      </c>
      <c r="L209" s="28">
        <v>115990</v>
      </c>
      <c r="M209" s="28">
        <v>116000</v>
      </c>
      <c r="N209" s="28">
        <v>115920</v>
      </c>
      <c r="O209" s="28">
        <v>115920</v>
      </c>
      <c r="P209" s="29" t="s">
        <v>48</v>
      </c>
      <c r="Q209" s="29">
        <v>113670</v>
      </c>
      <c r="R209" s="29">
        <v>113730</v>
      </c>
      <c r="S209" s="29">
        <v>113650</v>
      </c>
      <c r="T209" s="29">
        <v>113710</v>
      </c>
    </row>
    <row r="210" spans="1:20" x14ac:dyDescent="0.35">
      <c r="A210" s="26" t="s">
        <v>48</v>
      </c>
      <c r="B210" s="26">
        <v>104110</v>
      </c>
      <c r="C210" s="26">
        <v>104110</v>
      </c>
      <c r="D210" s="26">
        <v>104110</v>
      </c>
      <c r="E210" s="26">
        <v>104110</v>
      </c>
      <c r="F210" s="27" t="s">
        <v>48</v>
      </c>
      <c r="G210" s="27">
        <v>116070</v>
      </c>
      <c r="H210" s="27">
        <v>116130</v>
      </c>
      <c r="I210" s="27">
        <v>116070</v>
      </c>
      <c r="J210" s="27">
        <v>116130</v>
      </c>
      <c r="K210" s="28" t="s">
        <v>48</v>
      </c>
      <c r="L210" s="28">
        <v>115930</v>
      </c>
      <c r="M210" s="28">
        <v>116000</v>
      </c>
      <c r="N210" s="28">
        <v>115920</v>
      </c>
      <c r="O210" s="28">
        <v>115980</v>
      </c>
      <c r="P210" s="29" t="s">
        <v>48</v>
      </c>
      <c r="Q210" s="29">
        <v>113710</v>
      </c>
      <c r="R210" s="29">
        <v>113910</v>
      </c>
      <c r="S210" s="29">
        <v>113710</v>
      </c>
      <c r="T210" s="29">
        <v>113840</v>
      </c>
    </row>
    <row r="211" spans="1:20" x14ac:dyDescent="0.35">
      <c r="A211" s="26" t="s">
        <v>48</v>
      </c>
      <c r="B211" s="26">
        <v>104150</v>
      </c>
      <c r="C211" s="26">
        <v>104150</v>
      </c>
      <c r="D211" s="26">
        <v>104150</v>
      </c>
      <c r="E211" s="26">
        <v>104150</v>
      </c>
      <c r="F211" s="27" t="s">
        <v>48</v>
      </c>
      <c r="G211" s="27">
        <v>116120</v>
      </c>
      <c r="H211" s="27">
        <v>116150</v>
      </c>
      <c r="I211" s="27">
        <v>116090</v>
      </c>
      <c r="J211" s="27">
        <v>116150</v>
      </c>
      <c r="K211" s="28" t="s">
        <v>48</v>
      </c>
      <c r="L211" s="28">
        <v>115970</v>
      </c>
      <c r="M211" s="28">
        <v>116010</v>
      </c>
      <c r="N211" s="28">
        <v>115940</v>
      </c>
      <c r="O211" s="28">
        <v>115990</v>
      </c>
      <c r="P211" s="29" t="s">
        <v>48</v>
      </c>
      <c r="Q211" s="29">
        <v>113850</v>
      </c>
      <c r="R211" s="29">
        <v>113870</v>
      </c>
      <c r="S211" s="29">
        <v>113760</v>
      </c>
      <c r="T211" s="29">
        <v>113760</v>
      </c>
    </row>
    <row r="212" spans="1:20" x14ac:dyDescent="0.35">
      <c r="A212" s="26" t="s">
        <v>48</v>
      </c>
      <c r="B212" s="26">
        <v>104110</v>
      </c>
      <c r="C212" s="26">
        <v>104110</v>
      </c>
      <c r="D212" s="26">
        <v>104100</v>
      </c>
      <c r="E212" s="26">
        <v>104100</v>
      </c>
      <c r="F212" s="27" t="s">
        <v>48</v>
      </c>
      <c r="G212" s="27">
        <v>116140</v>
      </c>
      <c r="H212" s="27">
        <v>116140</v>
      </c>
      <c r="I212" s="27">
        <v>116020</v>
      </c>
      <c r="J212" s="27">
        <v>116050</v>
      </c>
      <c r="K212" s="28" t="s">
        <v>48</v>
      </c>
      <c r="L212" s="28">
        <v>115990</v>
      </c>
      <c r="M212" s="28">
        <v>116010</v>
      </c>
      <c r="N212" s="28">
        <v>115960</v>
      </c>
      <c r="O212" s="28">
        <v>115970</v>
      </c>
      <c r="P212" s="29" t="s">
        <v>48</v>
      </c>
      <c r="Q212" s="29">
        <v>113770</v>
      </c>
      <c r="R212" s="29">
        <v>113840</v>
      </c>
      <c r="S212" s="29">
        <v>113740</v>
      </c>
      <c r="T212" s="29">
        <v>113790</v>
      </c>
    </row>
    <row r="213" spans="1:20" x14ac:dyDescent="0.35">
      <c r="A213" s="26" t="s">
        <v>48</v>
      </c>
      <c r="B213" s="26">
        <v>104070</v>
      </c>
      <c r="C213" s="26">
        <v>104070</v>
      </c>
      <c r="D213" s="26">
        <v>104070</v>
      </c>
      <c r="E213" s="26">
        <v>104070</v>
      </c>
      <c r="F213" s="27" t="s">
        <v>48</v>
      </c>
      <c r="G213" s="27">
        <v>116070</v>
      </c>
      <c r="H213" s="27">
        <v>116130</v>
      </c>
      <c r="I213" s="27">
        <v>116070</v>
      </c>
      <c r="J213" s="27">
        <v>116120</v>
      </c>
      <c r="K213" s="28" t="s">
        <v>48</v>
      </c>
      <c r="L213" s="28">
        <v>115990</v>
      </c>
      <c r="M213" s="28">
        <v>116010</v>
      </c>
      <c r="N213" s="28">
        <v>115970</v>
      </c>
      <c r="O213" s="28">
        <v>115990</v>
      </c>
      <c r="P213" s="29" t="s">
        <v>48</v>
      </c>
      <c r="Q213" s="29">
        <v>113790</v>
      </c>
      <c r="R213" s="29">
        <v>113810</v>
      </c>
      <c r="S213" s="29">
        <v>113750</v>
      </c>
      <c r="T213" s="29">
        <v>113790</v>
      </c>
    </row>
    <row r="214" spans="1:20" x14ac:dyDescent="0.35">
      <c r="A214" s="26" t="s">
        <v>48</v>
      </c>
      <c r="B214" s="26">
        <v>104100</v>
      </c>
      <c r="C214" s="26">
        <v>104100</v>
      </c>
      <c r="D214" s="26">
        <v>104100</v>
      </c>
      <c r="E214" s="26">
        <v>104100</v>
      </c>
      <c r="F214" s="27" t="s">
        <v>48</v>
      </c>
      <c r="G214" s="27">
        <v>116120</v>
      </c>
      <c r="H214" s="27">
        <v>116130</v>
      </c>
      <c r="I214" s="27">
        <v>116080</v>
      </c>
      <c r="J214" s="27">
        <v>116100</v>
      </c>
      <c r="K214" s="28" t="s">
        <v>48</v>
      </c>
      <c r="L214" s="28">
        <v>115990</v>
      </c>
      <c r="M214" s="28">
        <v>116060</v>
      </c>
      <c r="N214" s="28">
        <v>115980</v>
      </c>
      <c r="O214" s="28">
        <v>116030</v>
      </c>
      <c r="P214" s="29" t="s">
        <v>48</v>
      </c>
      <c r="Q214" s="29">
        <v>113810</v>
      </c>
      <c r="R214" s="29">
        <v>113820</v>
      </c>
      <c r="S214" s="29">
        <v>113780</v>
      </c>
      <c r="T214" s="29">
        <v>113790</v>
      </c>
    </row>
    <row r="215" spans="1:20" x14ac:dyDescent="0.35">
      <c r="A215" s="26" t="s">
        <v>48</v>
      </c>
      <c r="B215" s="26">
        <v>104050</v>
      </c>
      <c r="C215" s="26">
        <v>104050</v>
      </c>
      <c r="D215" s="26">
        <v>104000</v>
      </c>
      <c r="E215" s="26">
        <v>104000</v>
      </c>
      <c r="F215" s="27" t="s">
        <v>48</v>
      </c>
      <c r="G215" s="27">
        <v>116100</v>
      </c>
      <c r="H215" s="27">
        <v>116100</v>
      </c>
      <c r="I215" s="27">
        <v>116050</v>
      </c>
      <c r="J215" s="27">
        <v>116060</v>
      </c>
      <c r="K215" s="28" t="s">
        <v>48</v>
      </c>
      <c r="L215" s="28">
        <v>116020</v>
      </c>
      <c r="M215" s="28">
        <v>116060</v>
      </c>
      <c r="N215" s="28">
        <v>115980</v>
      </c>
      <c r="O215" s="28">
        <v>115990</v>
      </c>
      <c r="P215" s="29" t="s">
        <v>48</v>
      </c>
      <c r="Q215" s="29">
        <v>113790</v>
      </c>
      <c r="R215" s="29">
        <v>113800</v>
      </c>
      <c r="S215" s="29">
        <v>113760</v>
      </c>
      <c r="T215" s="29">
        <v>113780</v>
      </c>
    </row>
    <row r="216" spans="1:20" x14ac:dyDescent="0.35">
      <c r="A216" s="26" t="s">
        <v>48</v>
      </c>
      <c r="B216" s="26">
        <v>104020</v>
      </c>
      <c r="C216" s="26">
        <v>104020</v>
      </c>
      <c r="D216" s="26">
        <v>104020</v>
      </c>
      <c r="E216" s="26">
        <v>104020</v>
      </c>
      <c r="F216" s="27" t="s">
        <v>48</v>
      </c>
      <c r="G216" s="27">
        <v>116070</v>
      </c>
      <c r="H216" s="27">
        <v>116220</v>
      </c>
      <c r="I216" s="27">
        <v>116070</v>
      </c>
      <c r="J216" s="27">
        <v>116200</v>
      </c>
      <c r="K216" s="28" t="s">
        <v>48</v>
      </c>
      <c r="L216" s="28">
        <v>116000</v>
      </c>
      <c r="M216" s="28">
        <v>116010</v>
      </c>
      <c r="N216" s="28">
        <v>115930</v>
      </c>
      <c r="O216" s="28">
        <v>115940</v>
      </c>
      <c r="P216" s="29" t="s">
        <v>48</v>
      </c>
      <c r="Q216" s="29">
        <v>113770</v>
      </c>
      <c r="R216" s="29">
        <v>113780</v>
      </c>
      <c r="S216" s="29">
        <v>113730</v>
      </c>
      <c r="T216" s="29">
        <v>113730</v>
      </c>
    </row>
    <row r="217" spans="1:20" x14ac:dyDescent="0.35">
      <c r="A217" s="26" t="s">
        <v>48</v>
      </c>
      <c r="B217" s="26">
        <v>104190</v>
      </c>
      <c r="C217" s="26">
        <v>104190</v>
      </c>
      <c r="D217" s="26">
        <v>104190</v>
      </c>
      <c r="E217" s="26">
        <v>104190</v>
      </c>
      <c r="F217" s="27" t="s">
        <v>48</v>
      </c>
      <c r="G217" s="27">
        <v>116180</v>
      </c>
      <c r="H217" s="27">
        <v>116240</v>
      </c>
      <c r="I217" s="27">
        <v>116170</v>
      </c>
      <c r="J217" s="27">
        <v>116200</v>
      </c>
      <c r="K217" s="28" t="s">
        <v>48</v>
      </c>
      <c r="L217" s="28">
        <v>115930</v>
      </c>
      <c r="M217" s="28">
        <v>116030</v>
      </c>
      <c r="N217" s="28">
        <v>115930</v>
      </c>
      <c r="O217" s="28">
        <v>116010</v>
      </c>
      <c r="P217" s="29" t="s">
        <v>48</v>
      </c>
      <c r="Q217" s="29">
        <v>113720</v>
      </c>
      <c r="R217" s="29">
        <v>113770</v>
      </c>
      <c r="S217" s="29">
        <v>113720</v>
      </c>
      <c r="T217" s="29">
        <v>113760</v>
      </c>
    </row>
    <row r="218" spans="1:20" x14ac:dyDescent="0.35">
      <c r="A218" s="26" t="s">
        <v>48</v>
      </c>
      <c r="B218" s="26">
        <v>104200</v>
      </c>
      <c r="C218" s="26">
        <v>104200</v>
      </c>
      <c r="D218" s="26">
        <v>104200</v>
      </c>
      <c r="E218" s="26">
        <v>104200</v>
      </c>
      <c r="F218" s="27" t="s">
        <v>48</v>
      </c>
      <c r="G218" s="27">
        <v>116190</v>
      </c>
      <c r="H218" s="27">
        <v>116220</v>
      </c>
      <c r="I218" s="27">
        <v>116150</v>
      </c>
      <c r="J218" s="27">
        <v>116150</v>
      </c>
      <c r="K218" s="28" t="s">
        <v>48</v>
      </c>
      <c r="L218" s="28">
        <v>116010</v>
      </c>
      <c r="M218" s="28">
        <v>116020</v>
      </c>
      <c r="N218" s="28">
        <v>115990</v>
      </c>
      <c r="O218" s="28">
        <v>116000</v>
      </c>
      <c r="P218" s="29" t="s">
        <v>48</v>
      </c>
      <c r="Q218" s="29">
        <v>113760</v>
      </c>
      <c r="R218" s="29">
        <v>113770</v>
      </c>
      <c r="S218" s="29">
        <v>113700</v>
      </c>
      <c r="T218" s="29">
        <v>113740</v>
      </c>
    </row>
    <row r="219" spans="1:20" x14ac:dyDescent="0.35">
      <c r="A219" s="26" t="s">
        <v>48</v>
      </c>
      <c r="B219" s="26">
        <v>104090</v>
      </c>
      <c r="C219" s="26">
        <v>104090</v>
      </c>
      <c r="D219" s="26">
        <v>104080</v>
      </c>
      <c r="E219" s="26">
        <v>104080</v>
      </c>
      <c r="F219" s="27" t="s">
        <v>48</v>
      </c>
      <c r="G219" s="27">
        <v>116150</v>
      </c>
      <c r="H219" s="27">
        <v>116200</v>
      </c>
      <c r="I219" s="27">
        <v>116130</v>
      </c>
      <c r="J219" s="27">
        <v>116190</v>
      </c>
      <c r="K219" s="28" t="s">
        <v>48</v>
      </c>
      <c r="L219" s="28">
        <v>116020</v>
      </c>
      <c r="M219" s="28">
        <v>116090</v>
      </c>
      <c r="N219" s="28">
        <v>116010</v>
      </c>
      <c r="O219" s="28">
        <v>116080</v>
      </c>
      <c r="P219" s="29" t="s">
        <v>48</v>
      </c>
      <c r="Q219" s="29">
        <v>113740</v>
      </c>
      <c r="R219" s="29">
        <v>113750</v>
      </c>
      <c r="S219" s="29">
        <v>113660</v>
      </c>
      <c r="T219" s="29">
        <v>113690</v>
      </c>
    </row>
    <row r="220" spans="1:20" x14ac:dyDescent="0.35">
      <c r="A220" s="26" t="s">
        <v>48</v>
      </c>
      <c r="B220" s="26">
        <v>104050</v>
      </c>
      <c r="C220" s="26">
        <v>104050</v>
      </c>
      <c r="D220" s="26">
        <v>104020</v>
      </c>
      <c r="E220" s="26">
        <v>104020</v>
      </c>
      <c r="F220" s="27" t="s">
        <v>48</v>
      </c>
      <c r="G220" s="27">
        <v>116170</v>
      </c>
      <c r="H220" s="27">
        <v>116220</v>
      </c>
      <c r="I220" s="27">
        <v>116110</v>
      </c>
      <c r="J220" s="27">
        <v>116160</v>
      </c>
      <c r="K220" s="28" t="s">
        <v>48</v>
      </c>
      <c r="L220" s="28">
        <v>116080</v>
      </c>
      <c r="M220" s="28">
        <v>116080</v>
      </c>
      <c r="N220" s="28">
        <v>116000</v>
      </c>
      <c r="O220" s="28">
        <v>116000</v>
      </c>
      <c r="P220" s="29" t="s">
        <v>48</v>
      </c>
      <c r="Q220" s="29">
        <v>113700</v>
      </c>
      <c r="R220" s="29">
        <v>113800</v>
      </c>
      <c r="S220" s="29">
        <v>113690</v>
      </c>
      <c r="T220" s="29">
        <v>113790</v>
      </c>
    </row>
    <row r="221" spans="1:20" x14ac:dyDescent="0.35">
      <c r="A221" s="26" t="s">
        <v>48</v>
      </c>
      <c r="B221" s="26">
        <v>104100</v>
      </c>
      <c r="C221" s="26">
        <v>104100</v>
      </c>
      <c r="D221" s="26">
        <v>104100</v>
      </c>
      <c r="E221" s="26">
        <v>104100</v>
      </c>
      <c r="F221" s="27" t="s">
        <v>48</v>
      </c>
      <c r="G221" s="27">
        <v>116160</v>
      </c>
      <c r="H221" s="27">
        <v>116210</v>
      </c>
      <c r="I221" s="27">
        <v>116150</v>
      </c>
      <c r="J221" s="27">
        <v>116180</v>
      </c>
      <c r="K221" s="28" t="s">
        <v>48</v>
      </c>
      <c r="L221" s="28">
        <v>116000</v>
      </c>
      <c r="M221" s="28">
        <v>116090</v>
      </c>
      <c r="N221" s="28">
        <v>115990</v>
      </c>
      <c r="O221" s="28">
        <v>116070</v>
      </c>
      <c r="P221" s="29" t="s">
        <v>48</v>
      </c>
      <c r="Q221" s="29">
        <v>113770</v>
      </c>
      <c r="R221" s="29">
        <v>113790</v>
      </c>
      <c r="S221" s="29">
        <v>113720</v>
      </c>
      <c r="T221" s="29">
        <v>113720</v>
      </c>
    </row>
    <row r="222" spans="1:20" x14ac:dyDescent="0.35">
      <c r="A222" s="26" t="s">
        <v>48</v>
      </c>
      <c r="B222" s="26">
        <v>104100</v>
      </c>
      <c r="C222" s="26">
        <v>104100</v>
      </c>
      <c r="D222" s="26">
        <v>104100</v>
      </c>
      <c r="E222" s="26">
        <v>104100</v>
      </c>
      <c r="F222" s="27" t="s">
        <v>48</v>
      </c>
      <c r="G222" s="27">
        <v>116170</v>
      </c>
      <c r="H222" s="27">
        <v>116210</v>
      </c>
      <c r="I222" s="27">
        <v>116160</v>
      </c>
      <c r="J222" s="27">
        <v>116180</v>
      </c>
      <c r="K222" s="28" t="s">
        <v>48</v>
      </c>
      <c r="L222" s="28">
        <v>116070</v>
      </c>
      <c r="M222" s="28">
        <v>116140</v>
      </c>
      <c r="N222" s="28">
        <v>116070</v>
      </c>
      <c r="O222" s="28">
        <v>116130</v>
      </c>
      <c r="P222" s="29" t="s">
        <v>48</v>
      </c>
      <c r="Q222" s="29">
        <v>113710</v>
      </c>
      <c r="R222" s="29">
        <v>113710</v>
      </c>
      <c r="S222" s="29">
        <v>113630</v>
      </c>
      <c r="T222" s="29">
        <v>113640</v>
      </c>
    </row>
    <row r="223" spans="1:20" x14ac:dyDescent="0.35">
      <c r="A223" s="26" t="s">
        <v>48</v>
      </c>
      <c r="B223" s="26">
        <v>104090</v>
      </c>
      <c r="C223" s="26">
        <v>104100</v>
      </c>
      <c r="D223" s="26">
        <v>104090</v>
      </c>
      <c r="E223" s="26">
        <v>104100</v>
      </c>
      <c r="F223" s="27" t="s">
        <v>48</v>
      </c>
      <c r="G223" s="27">
        <v>116200</v>
      </c>
      <c r="H223" s="27">
        <v>116230</v>
      </c>
      <c r="I223" s="27">
        <v>116170</v>
      </c>
      <c r="J223" s="27">
        <v>116190</v>
      </c>
      <c r="K223" s="28" t="s">
        <v>48</v>
      </c>
      <c r="L223" s="28">
        <v>116120</v>
      </c>
      <c r="M223" s="28">
        <v>116150</v>
      </c>
      <c r="N223" s="28">
        <v>116100</v>
      </c>
      <c r="O223" s="28">
        <v>116120</v>
      </c>
      <c r="P223" s="29" t="s">
        <v>48</v>
      </c>
      <c r="Q223" s="29">
        <v>113640</v>
      </c>
      <c r="R223" s="29">
        <v>113670</v>
      </c>
      <c r="S223" s="29">
        <v>113620</v>
      </c>
      <c r="T223" s="29">
        <v>113670</v>
      </c>
    </row>
    <row r="224" spans="1:20" x14ac:dyDescent="0.35">
      <c r="A224" s="26" t="s">
        <v>48</v>
      </c>
      <c r="B224" s="26">
        <v>104070</v>
      </c>
      <c r="C224" s="26">
        <v>104070</v>
      </c>
      <c r="D224" s="26">
        <v>104070</v>
      </c>
      <c r="E224" s="26">
        <v>104070</v>
      </c>
      <c r="F224" s="27" t="s">
        <v>48</v>
      </c>
      <c r="G224" s="27">
        <v>116200</v>
      </c>
      <c r="H224" s="27">
        <v>116230</v>
      </c>
      <c r="I224" s="27">
        <v>116170</v>
      </c>
      <c r="J224" s="27">
        <v>116170</v>
      </c>
      <c r="K224" s="28" t="s">
        <v>48</v>
      </c>
      <c r="L224" s="28">
        <v>116130</v>
      </c>
      <c r="M224" s="28">
        <v>116220</v>
      </c>
      <c r="N224" s="28">
        <v>116130</v>
      </c>
      <c r="O224" s="28">
        <v>116170</v>
      </c>
      <c r="P224" s="29" t="s">
        <v>48</v>
      </c>
      <c r="Q224" s="29">
        <v>113680</v>
      </c>
      <c r="R224" s="29">
        <v>113730</v>
      </c>
      <c r="S224" s="29">
        <v>113650</v>
      </c>
      <c r="T224" s="29">
        <v>113680</v>
      </c>
    </row>
    <row r="225" spans="1:20" x14ac:dyDescent="0.35">
      <c r="A225" s="26" t="s">
        <v>48</v>
      </c>
      <c r="B225" s="26">
        <v>104060</v>
      </c>
      <c r="C225" s="26">
        <v>104060</v>
      </c>
      <c r="D225" s="26">
        <v>104060</v>
      </c>
      <c r="E225" s="26">
        <v>104060</v>
      </c>
      <c r="F225" s="27" t="s">
        <v>48</v>
      </c>
      <c r="G225" s="27">
        <v>116170</v>
      </c>
      <c r="H225" s="27">
        <v>116170</v>
      </c>
      <c r="I225" s="27">
        <v>116110</v>
      </c>
      <c r="J225" s="27">
        <v>116160</v>
      </c>
      <c r="K225" s="28" t="s">
        <v>48</v>
      </c>
      <c r="L225" s="28">
        <v>116170</v>
      </c>
      <c r="M225" s="28">
        <v>116220</v>
      </c>
      <c r="N225" s="28">
        <v>116100</v>
      </c>
      <c r="O225" s="28">
        <v>116100</v>
      </c>
      <c r="P225" s="29" t="s">
        <v>48</v>
      </c>
      <c r="Q225" s="29">
        <v>113710</v>
      </c>
      <c r="R225" s="29">
        <v>113750</v>
      </c>
      <c r="S225" s="29">
        <v>113680</v>
      </c>
      <c r="T225" s="29">
        <v>113690</v>
      </c>
    </row>
    <row r="226" spans="1:20" x14ac:dyDescent="0.35">
      <c r="A226" s="26" t="s">
        <v>48</v>
      </c>
      <c r="B226" s="26">
        <v>104120</v>
      </c>
      <c r="C226" s="26">
        <v>104120</v>
      </c>
      <c r="D226" s="26">
        <v>104120</v>
      </c>
      <c r="E226" s="26">
        <v>104120</v>
      </c>
      <c r="F226" s="27" t="s">
        <v>48</v>
      </c>
      <c r="G226" s="27">
        <v>116180</v>
      </c>
      <c r="H226" s="27">
        <v>116200</v>
      </c>
      <c r="I226" s="27">
        <v>116160</v>
      </c>
      <c r="J226" s="27">
        <v>116160</v>
      </c>
      <c r="K226" s="28" t="s">
        <v>48</v>
      </c>
      <c r="L226" s="28">
        <v>116100</v>
      </c>
      <c r="M226" s="28">
        <v>116160</v>
      </c>
      <c r="N226" s="28">
        <v>116100</v>
      </c>
      <c r="O226" s="28">
        <v>116160</v>
      </c>
      <c r="P226" s="29" t="s">
        <v>48</v>
      </c>
      <c r="Q226" s="29">
        <v>113690</v>
      </c>
      <c r="R226" s="29">
        <v>113720</v>
      </c>
      <c r="S226" s="29">
        <v>113670</v>
      </c>
      <c r="T226" s="29">
        <v>113690</v>
      </c>
    </row>
    <row r="227" spans="1:20" x14ac:dyDescent="0.35">
      <c r="A227" s="26" t="s">
        <v>48</v>
      </c>
      <c r="B227" s="26">
        <v>104190</v>
      </c>
      <c r="C227" s="26">
        <v>104200</v>
      </c>
      <c r="D227" s="26">
        <v>104190</v>
      </c>
      <c r="E227" s="26">
        <v>104200</v>
      </c>
      <c r="F227" s="27" t="s">
        <v>48</v>
      </c>
      <c r="G227" s="27">
        <v>116150</v>
      </c>
      <c r="H227" s="27">
        <v>116300</v>
      </c>
      <c r="I227" s="27">
        <v>116150</v>
      </c>
      <c r="J227" s="27">
        <v>116290</v>
      </c>
      <c r="K227" s="28" t="s">
        <v>48</v>
      </c>
      <c r="L227" s="28">
        <v>116170</v>
      </c>
      <c r="M227" s="28">
        <v>116190</v>
      </c>
      <c r="N227" s="28">
        <v>116100</v>
      </c>
      <c r="O227" s="28">
        <v>116110</v>
      </c>
      <c r="P227" s="29" t="s">
        <v>48</v>
      </c>
      <c r="Q227" s="29">
        <v>113670</v>
      </c>
      <c r="R227" s="29">
        <v>113680</v>
      </c>
      <c r="S227" s="29">
        <v>113630</v>
      </c>
      <c r="T227" s="29">
        <v>113660</v>
      </c>
    </row>
    <row r="228" spans="1:20" x14ac:dyDescent="0.35">
      <c r="A228" s="26" t="s">
        <v>48</v>
      </c>
      <c r="B228" s="26">
        <v>104210</v>
      </c>
      <c r="C228" s="26">
        <v>104210</v>
      </c>
      <c r="D228" s="26">
        <v>104210</v>
      </c>
      <c r="E228" s="26">
        <v>104210</v>
      </c>
      <c r="F228" s="27" t="s">
        <v>48</v>
      </c>
      <c r="G228" s="27">
        <v>116290</v>
      </c>
      <c r="H228" s="27">
        <v>116310</v>
      </c>
      <c r="I228" s="27">
        <v>116260</v>
      </c>
      <c r="J228" s="27">
        <v>116290</v>
      </c>
      <c r="K228" s="28" t="s">
        <v>48</v>
      </c>
      <c r="L228" s="28">
        <v>116120</v>
      </c>
      <c r="M228" s="28">
        <v>116170</v>
      </c>
      <c r="N228" s="28">
        <v>116110</v>
      </c>
      <c r="O228" s="28">
        <v>116110</v>
      </c>
      <c r="P228" s="29" t="s">
        <v>48</v>
      </c>
      <c r="Q228" s="29">
        <v>113660</v>
      </c>
      <c r="R228" s="29">
        <v>113670</v>
      </c>
      <c r="S228" s="29">
        <v>113560</v>
      </c>
      <c r="T228" s="29">
        <v>113600</v>
      </c>
    </row>
    <row r="229" spans="1:20" x14ac:dyDescent="0.35">
      <c r="A229" s="26" t="s">
        <v>48</v>
      </c>
      <c r="B229" s="26">
        <v>104180</v>
      </c>
      <c r="C229" s="26">
        <v>104180</v>
      </c>
      <c r="D229" s="26">
        <v>104180</v>
      </c>
      <c r="E229" s="26">
        <v>104180</v>
      </c>
      <c r="F229" s="27" t="s">
        <v>48</v>
      </c>
      <c r="G229" s="27">
        <v>116300</v>
      </c>
      <c r="H229" s="27">
        <v>116360</v>
      </c>
      <c r="I229" s="27">
        <v>116280</v>
      </c>
      <c r="J229" s="27">
        <v>116360</v>
      </c>
      <c r="K229" s="28" t="s">
        <v>48</v>
      </c>
      <c r="L229" s="28">
        <v>116120</v>
      </c>
      <c r="M229" s="28">
        <v>116130</v>
      </c>
      <c r="N229" s="28">
        <v>116020</v>
      </c>
      <c r="O229" s="28">
        <v>116060</v>
      </c>
      <c r="P229" s="29" t="s">
        <v>48</v>
      </c>
      <c r="Q229" s="29">
        <v>113610</v>
      </c>
      <c r="R229" s="29">
        <v>113640</v>
      </c>
      <c r="S229" s="29">
        <v>113580</v>
      </c>
      <c r="T229" s="29">
        <v>113600</v>
      </c>
    </row>
    <row r="230" spans="1:20" x14ac:dyDescent="0.35">
      <c r="A230" s="26" t="s">
        <v>48</v>
      </c>
      <c r="B230" s="26">
        <v>104240</v>
      </c>
      <c r="C230" s="26">
        <v>104240</v>
      </c>
      <c r="D230" s="26">
        <v>104240</v>
      </c>
      <c r="E230" s="26">
        <v>104240</v>
      </c>
      <c r="F230" s="27" t="s">
        <v>48</v>
      </c>
      <c r="G230" s="27">
        <v>116350</v>
      </c>
      <c r="H230" s="27">
        <v>116360</v>
      </c>
      <c r="I230" s="27">
        <v>116290</v>
      </c>
      <c r="J230" s="27">
        <v>116330</v>
      </c>
      <c r="K230" s="28" t="s">
        <v>48</v>
      </c>
      <c r="L230" s="28">
        <v>116070</v>
      </c>
      <c r="M230" s="28">
        <v>116120</v>
      </c>
      <c r="N230" s="28">
        <v>116060</v>
      </c>
      <c r="O230" s="28">
        <v>116100</v>
      </c>
      <c r="P230" s="29" t="s">
        <v>48</v>
      </c>
      <c r="Q230" s="29">
        <v>113610</v>
      </c>
      <c r="R230" s="29">
        <v>113690</v>
      </c>
      <c r="S230" s="29">
        <v>113610</v>
      </c>
      <c r="T230" s="29">
        <v>113620</v>
      </c>
    </row>
    <row r="231" spans="1:20" x14ac:dyDescent="0.35">
      <c r="A231" s="26" t="s">
        <v>48</v>
      </c>
      <c r="B231" s="26">
        <v>104260</v>
      </c>
      <c r="C231" s="26">
        <v>104320</v>
      </c>
      <c r="D231" s="26">
        <v>104260</v>
      </c>
      <c r="E231" s="26">
        <v>104320</v>
      </c>
      <c r="F231" s="27" t="s">
        <v>48</v>
      </c>
      <c r="G231" s="27">
        <v>116350</v>
      </c>
      <c r="H231" s="27">
        <v>116380</v>
      </c>
      <c r="I231" s="27">
        <v>116320</v>
      </c>
      <c r="J231" s="27">
        <v>116370</v>
      </c>
      <c r="K231" s="28" t="s">
        <v>48</v>
      </c>
      <c r="L231" s="28">
        <v>116110</v>
      </c>
      <c r="M231" s="28">
        <v>116180</v>
      </c>
      <c r="N231" s="28">
        <v>116090</v>
      </c>
      <c r="O231" s="28">
        <v>116150</v>
      </c>
      <c r="P231" s="29" t="s">
        <v>48</v>
      </c>
      <c r="Q231" s="29">
        <v>113640</v>
      </c>
      <c r="R231" s="29">
        <v>113690</v>
      </c>
      <c r="S231" s="29">
        <v>113630</v>
      </c>
      <c r="T231" s="29">
        <v>113660</v>
      </c>
    </row>
    <row r="232" spans="1:20" x14ac:dyDescent="0.35">
      <c r="A232" s="26" t="s">
        <v>48</v>
      </c>
      <c r="B232" s="26">
        <v>104320</v>
      </c>
      <c r="C232" s="26">
        <v>104320</v>
      </c>
      <c r="D232" s="26">
        <v>104320</v>
      </c>
      <c r="E232" s="26">
        <v>104320</v>
      </c>
      <c r="F232" s="27" t="s">
        <v>48</v>
      </c>
      <c r="G232" s="27">
        <v>116370</v>
      </c>
      <c r="H232" s="27">
        <v>116420</v>
      </c>
      <c r="I232" s="27">
        <v>116340</v>
      </c>
      <c r="J232" s="27">
        <v>116350</v>
      </c>
      <c r="K232" s="28" t="s">
        <v>48</v>
      </c>
      <c r="L232" s="28">
        <v>116150</v>
      </c>
      <c r="M232" s="28">
        <v>116180</v>
      </c>
      <c r="N232" s="28">
        <v>116140</v>
      </c>
      <c r="O232" s="28">
        <v>116140</v>
      </c>
      <c r="P232" s="29" t="s">
        <v>48</v>
      </c>
      <c r="Q232" s="29">
        <v>113650</v>
      </c>
      <c r="R232" s="29">
        <v>113650</v>
      </c>
      <c r="S232" s="29">
        <v>113580</v>
      </c>
      <c r="T232" s="29">
        <v>113600</v>
      </c>
    </row>
    <row r="233" spans="1:20" x14ac:dyDescent="0.35">
      <c r="A233" s="26" t="s">
        <v>48</v>
      </c>
      <c r="B233" s="26">
        <v>104320</v>
      </c>
      <c r="C233" s="26">
        <v>104330</v>
      </c>
      <c r="D233" s="26">
        <v>104320</v>
      </c>
      <c r="E233" s="26">
        <v>104330</v>
      </c>
      <c r="F233" s="27" t="s">
        <v>48</v>
      </c>
      <c r="G233" s="27">
        <v>116370</v>
      </c>
      <c r="H233" s="27">
        <v>116410</v>
      </c>
      <c r="I233" s="27">
        <v>116350</v>
      </c>
      <c r="J233" s="27">
        <v>116400</v>
      </c>
      <c r="K233" s="28" t="s">
        <v>48</v>
      </c>
      <c r="L233" s="28">
        <v>116150</v>
      </c>
      <c r="M233" s="28">
        <v>116170</v>
      </c>
      <c r="N233" s="28">
        <v>116090</v>
      </c>
      <c r="O233" s="28">
        <v>116090</v>
      </c>
      <c r="P233" s="29" t="s">
        <v>48</v>
      </c>
      <c r="Q233" s="29">
        <v>113590</v>
      </c>
      <c r="R233" s="29">
        <v>113640</v>
      </c>
      <c r="S233" s="29">
        <v>113580</v>
      </c>
      <c r="T233" s="29">
        <v>113600</v>
      </c>
    </row>
    <row r="234" spans="1:20" x14ac:dyDescent="0.35">
      <c r="A234" s="26" t="s">
        <v>48</v>
      </c>
      <c r="B234" s="26">
        <v>104350</v>
      </c>
      <c r="C234" s="26">
        <v>104400</v>
      </c>
      <c r="D234" s="26">
        <v>104320</v>
      </c>
      <c r="E234" s="26">
        <v>104400</v>
      </c>
      <c r="F234" s="27" t="s">
        <v>48</v>
      </c>
      <c r="G234" s="27">
        <v>116410</v>
      </c>
      <c r="H234" s="27">
        <v>116460</v>
      </c>
      <c r="I234" s="27">
        <v>116390</v>
      </c>
      <c r="J234" s="27">
        <v>116440</v>
      </c>
      <c r="K234" s="28" t="s">
        <v>48</v>
      </c>
      <c r="L234" s="28">
        <v>116090</v>
      </c>
      <c r="M234" s="28">
        <v>116120</v>
      </c>
      <c r="N234" s="28">
        <v>116060</v>
      </c>
      <c r="O234" s="28">
        <v>116110</v>
      </c>
      <c r="P234" s="29" t="s">
        <v>48</v>
      </c>
      <c r="Q234" s="29">
        <v>113600</v>
      </c>
      <c r="R234" s="29">
        <v>113620</v>
      </c>
      <c r="S234" s="29">
        <v>113580</v>
      </c>
      <c r="T234" s="29">
        <v>113580</v>
      </c>
    </row>
    <row r="235" spans="1:20" x14ac:dyDescent="0.35">
      <c r="A235" s="26" t="s">
        <v>48</v>
      </c>
      <c r="B235" s="26">
        <v>104300</v>
      </c>
      <c r="C235" s="26">
        <v>104320</v>
      </c>
      <c r="D235" s="26">
        <v>104300</v>
      </c>
      <c r="E235" s="26">
        <v>104300</v>
      </c>
      <c r="F235" s="27" t="s">
        <v>48</v>
      </c>
      <c r="G235" s="27">
        <v>116440</v>
      </c>
      <c r="H235" s="27">
        <v>116460</v>
      </c>
      <c r="I235" s="27">
        <v>116400</v>
      </c>
      <c r="J235" s="27">
        <v>116410</v>
      </c>
      <c r="K235" s="28" t="s">
        <v>48</v>
      </c>
      <c r="L235" s="28">
        <v>116110</v>
      </c>
      <c r="M235" s="28">
        <v>116160</v>
      </c>
      <c r="N235" s="28">
        <v>116100</v>
      </c>
      <c r="O235" s="28">
        <v>116130</v>
      </c>
      <c r="P235" s="29" t="s">
        <v>48</v>
      </c>
      <c r="Q235" s="29">
        <v>113580</v>
      </c>
      <c r="R235" s="29">
        <v>113620</v>
      </c>
      <c r="S235" s="29">
        <v>113580</v>
      </c>
      <c r="T235" s="29">
        <v>113610</v>
      </c>
    </row>
    <row r="236" spans="1:20" x14ac:dyDescent="0.35">
      <c r="A236" s="26" t="s">
        <v>48</v>
      </c>
      <c r="B236" s="26">
        <v>104400</v>
      </c>
      <c r="C236" s="26">
        <v>104480</v>
      </c>
      <c r="D236" s="26">
        <v>104390</v>
      </c>
      <c r="E236" s="26">
        <v>104480</v>
      </c>
      <c r="F236" s="27" t="s">
        <v>48</v>
      </c>
      <c r="G236" s="27">
        <v>116410</v>
      </c>
      <c r="H236" s="27">
        <v>116480</v>
      </c>
      <c r="I236" s="27">
        <v>116410</v>
      </c>
      <c r="J236" s="27">
        <v>116460</v>
      </c>
      <c r="K236" s="28" t="s">
        <v>48</v>
      </c>
      <c r="L236" s="28">
        <v>116130</v>
      </c>
      <c r="M236" s="28">
        <v>116160</v>
      </c>
      <c r="N236" s="28">
        <v>116090</v>
      </c>
      <c r="O236" s="28">
        <v>116100</v>
      </c>
      <c r="P236" s="29" t="s">
        <v>48</v>
      </c>
      <c r="Q236" s="29">
        <v>113610</v>
      </c>
      <c r="R236" s="29">
        <v>113680</v>
      </c>
      <c r="S236" s="29">
        <v>113610</v>
      </c>
      <c r="T236" s="29">
        <v>113670</v>
      </c>
    </row>
    <row r="237" spans="1:20" x14ac:dyDescent="0.35">
      <c r="A237" s="26" t="s">
        <v>48</v>
      </c>
      <c r="B237" s="26">
        <v>104460</v>
      </c>
      <c r="C237" s="26">
        <v>104480</v>
      </c>
      <c r="D237" s="26">
        <v>104460</v>
      </c>
      <c r="E237" s="26">
        <v>104470</v>
      </c>
      <c r="F237" s="27" t="s">
        <v>48</v>
      </c>
      <c r="G237" s="27">
        <v>116450</v>
      </c>
      <c r="H237" s="27">
        <v>116450</v>
      </c>
      <c r="I237" s="27">
        <v>116380</v>
      </c>
      <c r="J237" s="27">
        <v>116380</v>
      </c>
      <c r="K237" s="28" t="s">
        <v>48</v>
      </c>
      <c r="L237" s="28">
        <v>116110</v>
      </c>
      <c r="M237" s="28">
        <v>116130</v>
      </c>
      <c r="N237" s="28">
        <v>116090</v>
      </c>
      <c r="O237" s="28">
        <v>116110</v>
      </c>
      <c r="P237" s="29" t="s">
        <v>48</v>
      </c>
      <c r="Q237" s="29">
        <v>113660</v>
      </c>
      <c r="R237" s="29">
        <v>113720</v>
      </c>
      <c r="S237" s="29">
        <v>113660</v>
      </c>
      <c r="T237" s="29">
        <v>113700</v>
      </c>
    </row>
    <row r="238" spans="1:20" x14ac:dyDescent="0.35">
      <c r="A238" s="26" t="s">
        <v>48</v>
      </c>
      <c r="B238" s="26">
        <v>104480</v>
      </c>
      <c r="C238" s="26">
        <v>104480</v>
      </c>
      <c r="D238" s="26">
        <v>104440</v>
      </c>
      <c r="E238" s="26">
        <v>104440</v>
      </c>
      <c r="F238" s="27" t="s">
        <v>48</v>
      </c>
      <c r="G238" s="27">
        <v>116390</v>
      </c>
      <c r="H238" s="27">
        <v>116400</v>
      </c>
      <c r="I238" s="27">
        <v>116360</v>
      </c>
      <c r="J238" s="27">
        <v>116360</v>
      </c>
      <c r="K238" s="28" t="s">
        <v>48</v>
      </c>
      <c r="L238" s="28">
        <v>116100</v>
      </c>
      <c r="M238" s="28">
        <v>116130</v>
      </c>
      <c r="N238" s="28">
        <v>116100</v>
      </c>
      <c r="O238" s="28">
        <v>116110</v>
      </c>
      <c r="P238" s="29" t="s">
        <v>48</v>
      </c>
      <c r="Q238" s="29">
        <v>113700</v>
      </c>
      <c r="R238" s="29">
        <v>113710</v>
      </c>
      <c r="S238" s="29">
        <v>113660</v>
      </c>
      <c r="T238" s="29">
        <v>113700</v>
      </c>
    </row>
    <row r="239" spans="1:20" x14ac:dyDescent="0.35">
      <c r="A239" s="26" t="s">
        <v>48</v>
      </c>
      <c r="B239" s="26">
        <v>104460</v>
      </c>
      <c r="C239" s="26">
        <v>104460</v>
      </c>
      <c r="D239" s="26">
        <v>104460</v>
      </c>
      <c r="E239" s="26">
        <v>104460</v>
      </c>
      <c r="F239" s="27" t="s">
        <v>48</v>
      </c>
      <c r="G239" s="27">
        <v>116360</v>
      </c>
      <c r="H239" s="27">
        <v>116440</v>
      </c>
      <c r="I239" s="27">
        <v>116360</v>
      </c>
      <c r="J239" s="27">
        <v>116370</v>
      </c>
      <c r="K239" s="28" t="s">
        <v>48</v>
      </c>
      <c r="L239" s="28">
        <v>116110</v>
      </c>
      <c r="M239" s="28">
        <v>116160</v>
      </c>
      <c r="N239" s="28">
        <v>116100</v>
      </c>
      <c r="O239" s="28">
        <v>116110</v>
      </c>
      <c r="P239" s="29" t="s">
        <v>48</v>
      </c>
      <c r="Q239" s="29">
        <v>113680</v>
      </c>
      <c r="R239" s="29">
        <v>113720</v>
      </c>
      <c r="S239" s="29">
        <v>113680</v>
      </c>
      <c r="T239" s="29">
        <v>113710</v>
      </c>
    </row>
    <row r="240" spans="1:20" x14ac:dyDescent="0.35">
      <c r="A240" s="26" t="s">
        <v>48</v>
      </c>
      <c r="B240" s="26">
        <v>104500</v>
      </c>
      <c r="C240" s="26">
        <v>104540</v>
      </c>
      <c r="D240" s="26">
        <v>104500</v>
      </c>
      <c r="E240" s="26">
        <v>104540</v>
      </c>
      <c r="F240" s="27" t="s">
        <v>48</v>
      </c>
      <c r="G240" s="27">
        <v>116380</v>
      </c>
      <c r="H240" s="27">
        <v>116380</v>
      </c>
      <c r="I240" s="27">
        <v>116360</v>
      </c>
      <c r="J240" s="27">
        <v>116360</v>
      </c>
      <c r="K240" s="28" t="s">
        <v>48</v>
      </c>
      <c r="L240" s="28">
        <v>116110</v>
      </c>
      <c r="M240" s="28">
        <v>116160</v>
      </c>
      <c r="N240" s="28">
        <v>116090</v>
      </c>
      <c r="O240" s="28">
        <v>116120</v>
      </c>
      <c r="P240" s="29" t="s">
        <v>48</v>
      </c>
      <c r="Q240" s="29">
        <v>113720</v>
      </c>
      <c r="R240" s="29">
        <v>113760</v>
      </c>
      <c r="S240" s="29">
        <v>113680</v>
      </c>
      <c r="T240" s="29">
        <v>113730</v>
      </c>
    </row>
    <row r="241" spans="1:20" x14ac:dyDescent="0.35">
      <c r="A241" s="26" t="s">
        <v>48</v>
      </c>
      <c r="B241" s="26">
        <v>104550</v>
      </c>
      <c r="C241" s="26">
        <v>104560</v>
      </c>
      <c r="D241" s="26">
        <v>104540</v>
      </c>
      <c r="E241" s="26">
        <v>104540</v>
      </c>
      <c r="F241" s="27" t="s">
        <v>48</v>
      </c>
      <c r="G241" s="27">
        <v>116380</v>
      </c>
      <c r="H241" s="27">
        <v>116430</v>
      </c>
      <c r="I241" s="27">
        <v>116370</v>
      </c>
      <c r="J241" s="27">
        <v>116430</v>
      </c>
      <c r="K241" s="28" t="s">
        <v>48</v>
      </c>
      <c r="L241" s="28">
        <v>116110</v>
      </c>
      <c r="M241" s="28">
        <v>116180</v>
      </c>
      <c r="N241" s="28">
        <v>116110</v>
      </c>
      <c r="O241" s="28">
        <v>116160</v>
      </c>
      <c r="P241" s="29" t="s">
        <v>48</v>
      </c>
      <c r="Q241" s="29">
        <v>113730</v>
      </c>
      <c r="R241" s="29">
        <v>113790</v>
      </c>
      <c r="S241" s="29">
        <v>113710</v>
      </c>
      <c r="T241" s="29">
        <v>113780</v>
      </c>
    </row>
    <row r="242" spans="1:20" x14ac:dyDescent="0.35">
      <c r="A242" s="26" t="s">
        <v>48</v>
      </c>
      <c r="B242" s="26">
        <v>104570</v>
      </c>
      <c r="C242" s="26">
        <v>104570</v>
      </c>
      <c r="D242" s="26">
        <v>104570</v>
      </c>
      <c r="E242" s="26">
        <v>104570</v>
      </c>
      <c r="F242" s="27" t="s">
        <v>48</v>
      </c>
      <c r="G242" s="27">
        <v>116410</v>
      </c>
      <c r="H242" s="27">
        <v>116420</v>
      </c>
      <c r="I242" s="27">
        <v>116270</v>
      </c>
      <c r="J242" s="27">
        <v>116300</v>
      </c>
      <c r="K242" s="28" t="s">
        <v>48</v>
      </c>
      <c r="L242" s="28">
        <v>116150</v>
      </c>
      <c r="M242" s="28">
        <v>116150</v>
      </c>
      <c r="N242" s="28">
        <v>115960</v>
      </c>
      <c r="O242" s="28">
        <v>116080</v>
      </c>
      <c r="P242" s="29" t="s">
        <v>48</v>
      </c>
      <c r="Q242" s="29">
        <v>113770</v>
      </c>
      <c r="R242" s="29">
        <v>113790</v>
      </c>
      <c r="S242" s="29">
        <v>113660</v>
      </c>
      <c r="T242" s="29">
        <v>113710</v>
      </c>
    </row>
    <row r="243" spans="1:20" x14ac:dyDescent="0.35">
      <c r="A243" s="26" t="s">
        <v>48</v>
      </c>
      <c r="B243" s="26">
        <v>104460</v>
      </c>
      <c r="C243" s="26">
        <v>104460</v>
      </c>
      <c r="D243" s="26">
        <v>104460</v>
      </c>
      <c r="E243" s="26">
        <v>104460</v>
      </c>
      <c r="F243" s="27" t="s">
        <v>48</v>
      </c>
      <c r="G243" s="27">
        <v>116300</v>
      </c>
      <c r="H243" s="27">
        <v>116330</v>
      </c>
      <c r="I243" s="27">
        <v>116280</v>
      </c>
      <c r="J243" s="27">
        <v>116320</v>
      </c>
      <c r="K243" s="28" t="s">
        <v>48</v>
      </c>
      <c r="L243" s="28">
        <v>116090</v>
      </c>
      <c r="M243" s="28">
        <v>116320</v>
      </c>
      <c r="N243" s="28">
        <v>116070</v>
      </c>
      <c r="O243" s="28">
        <v>116230</v>
      </c>
      <c r="P243" s="29" t="s">
        <v>48</v>
      </c>
      <c r="Q243" s="29">
        <v>113730</v>
      </c>
      <c r="R243" s="29">
        <v>113860</v>
      </c>
      <c r="S243" s="29">
        <v>113720</v>
      </c>
      <c r="T243" s="29">
        <v>113840</v>
      </c>
    </row>
    <row r="244" spans="1:20" x14ac:dyDescent="0.35">
      <c r="A244" s="26" t="s">
        <v>48</v>
      </c>
      <c r="B244" s="26">
        <v>104450</v>
      </c>
      <c r="C244" s="26">
        <v>104450</v>
      </c>
      <c r="D244" s="26">
        <v>104360</v>
      </c>
      <c r="E244" s="26">
        <v>104360</v>
      </c>
      <c r="F244" s="27" t="s">
        <v>48</v>
      </c>
      <c r="G244" s="27">
        <v>116300</v>
      </c>
      <c r="H244" s="27">
        <v>116310</v>
      </c>
      <c r="I244" s="27">
        <v>116240</v>
      </c>
      <c r="J244" s="27">
        <v>116270</v>
      </c>
      <c r="K244" s="28" t="s">
        <v>48</v>
      </c>
      <c r="L244" s="28">
        <v>116220</v>
      </c>
      <c r="M244" s="28">
        <v>116250</v>
      </c>
      <c r="N244" s="28">
        <v>116190</v>
      </c>
      <c r="O244" s="28">
        <v>116200</v>
      </c>
      <c r="P244" s="29" t="s">
        <v>48</v>
      </c>
      <c r="Q244" s="29">
        <v>113830</v>
      </c>
      <c r="R244" s="29">
        <v>113830</v>
      </c>
      <c r="S244" s="29">
        <v>113760</v>
      </c>
      <c r="T244" s="29">
        <v>113810</v>
      </c>
    </row>
    <row r="245" spans="1:20" x14ac:dyDescent="0.35">
      <c r="A245" s="26" t="s">
        <v>48</v>
      </c>
      <c r="B245" s="26">
        <v>104300</v>
      </c>
      <c r="C245" s="26">
        <v>104300</v>
      </c>
      <c r="D245" s="26">
        <v>104300</v>
      </c>
      <c r="E245" s="26">
        <v>104300</v>
      </c>
      <c r="F245" s="27" t="s">
        <v>48</v>
      </c>
      <c r="G245" s="27">
        <v>116260</v>
      </c>
      <c r="H245" s="27">
        <v>116260</v>
      </c>
      <c r="I245" s="27">
        <v>116130</v>
      </c>
      <c r="J245" s="27">
        <v>116190</v>
      </c>
      <c r="K245" s="28" t="s">
        <v>48</v>
      </c>
      <c r="L245" s="28">
        <v>116200</v>
      </c>
      <c r="M245" s="28">
        <v>116220</v>
      </c>
      <c r="N245" s="28">
        <v>116130</v>
      </c>
      <c r="O245" s="28">
        <v>116150</v>
      </c>
      <c r="P245" s="29" t="s">
        <v>48</v>
      </c>
      <c r="Q245" s="29">
        <v>113800</v>
      </c>
      <c r="R245" s="29">
        <v>113800</v>
      </c>
      <c r="S245" s="29">
        <v>113670</v>
      </c>
      <c r="T245" s="29">
        <v>113690</v>
      </c>
    </row>
    <row r="246" spans="1:20" x14ac:dyDescent="0.35">
      <c r="A246" s="26" t="s">
        <v>48</v>
      </c>
      <c r="B246" s="26">
        <v>104410</v>
      </c>
      <c r="C246" s="26">
        <v>104450</v>
      </c>
      <c r="D246" s="26">
        <v>104410</v>
      </c>
      <c r="E246" s="26">
        <v>104450</v>
      </c>
      <c r="F246" s="27" t="s">
        <v>48</v>
      </c>
      <c r="G246" s="27">
        <v>116190</v>
      </c>
      <c r="H246" s="27">
        <v>116270</v>
      </c>
      <c r="I246" s="27">
        <v>116180</v>
      </c>
      <c r="J246" s="27">
        <v>116240</v>
      </c>
      <c r="K246" s="28" t="s">
        <v>48</v>
      </c>
      <c r="L246" s="28">
        <v>116150</v>
      </c>
      <c r="M246" s="28">
        <v>116190</v>
      </c>
      <c r="N246" s="28">
        <v>116120</v>
      </c>
      <c r="O246" s="28">
        <v>116160</v>
      </c>
      <c r="P246" s="29" t="s">
        <v>48</v>
      </c>
      <c r="Q246" s="29">
        <v>113680</v>
      </c>
      <c r="R246" s="29">
        <v>113730</v>
      </c>
      <c r="S246" s="29">
        <v>113660</v>
      </c>
      <c r="T246" s="29">
        <v>113680</v>
      </c>
    </row>
    <row r="247" spans="1:20" x14ac:dyDescent="0.35">
      <c r="A247" s="26" t="s">
        <v>48</v>
      </c>
      <c r="B247" s="26">
        <v>104470</v>
      </c>
      <c r="C247" s="26">
        <v>104470</v>
      </c>
      <c r="D247" s="26">
        <v>104470</v>
      </c>
      <c r="E247" s="26">
        <v>104470</v>
      </c>
      <c r="F247" s="27" t="s">
        <v>48</v>
      </c>
      <c r="G247" s="27">
        <v>116240</v>
      </c>
      <c r="H247" s="27">
        <v>116270</v>
      </c>
      <c r="I247" s="27">
        <v>116190</v>
      </c>
      <c r="J247" s="27">
        <v>116210</v>
      </c>
      <c r="K247" s="28" t="s">
        <v>48</v>
      </c>
      <c r="L247" s="28">
        <v>116160</v>
      </c>
      <c r="M247" s="28">
        <v>116190</v>
      </c>
      <c r="N247" s="28">
        <v>116060</v>
      </c>
      <c r="O247" s="28">
        <v>116080</v>
      </c>
      <c r="P247" s="29" t="s">
        <v>48</v>
      </c>
      <c r="Q247" s="29">
        <v>113680</v>
      </c>
      <c r="R247" s="29">
        <v>113730</v>
      </c>
      <c r="S247" s="29">
        <v>113680</v>
      </c>
      <c r="T247" s="29">
        <v>113700</v>
      </c>
    </row>
    <row r="248" spans="1:20" x14ac:dyDescent="0.35">
      <c r="A248" s="26" t="s">
        <v>48</v>
      </c>
      <c r="B248" s="26">
        <v>104390</v>
      </c>
      <c r="C248" s="26">
        <v>104390</v>
      </c>
      <c r="D248" s="26">
        <v>104390</v>
      </c>
      <c r="E248" s="26">
        <v>104390</v>
      </c>
      <c r="F248" s="27" t="s">
        <v>48</v>
      </c>
      <c r="G248" s="27">
        <v>116210</v>
      </c>
      <c r="H248" s="27">
        <v>116230</v>
      </c>
      <c r="I248" s="27">
        <v>116150</v>
      </c>
      <c r="J248" s="27">
        <v>116180</v>
      </c>
      <c r="K248" s="28" t="s">
        <v>48</v>
      </c>
      <c r="L248" s="28">
        <v>116060</v>
      </c>
      <c r="M248" s="28">
        <v>116080</v>
      </c>
      <c r="N248" s="28">
        <v>116010</v>
      </c>
      <c r="O248" s="28">
        <v>116060</v>
      </c>
      <c r="P248" s="29" t="s">
        <v>48</v>
      </c>
      <c r="Q248" s="29">
        <v>113700</v>
      </c>
      <c r="R248" s="29">
        <v>113710</v>
      </c>
      <c r="S248" s="29">
        <v>113680</v>
      </c>
      <c r="T248" s="29">
        <v>113690</v>
      </c>
    </row>
    <row r="249" spans="1:20" x14ac:dyDescent="0.35">
      <c r="A249" s="26" t="s">
        <v>48</v>
      </c>
      <c r="B249" s="26">
        <v>104310</v>
      </c>
      <c r="C249" s="26">
        <v>104310</v>
      </c>
      <c r="D249" s="26">
        <v>104310</v>
      </c>
      <c r="E249" s="26">
        <v>104310</v>
      </c>
      <c r="F249" s="27" t="s">
        <v>48</v>
      </c>
      <c r="G249" s="27">
        <v>116170</v>
      </c>
      <c r="H249" s="27">
        <v>116190</v>
      </c>
      <c r="I249" s="27">
        <v>116140</v>
      </c>
      <c r="J249" s="27">
        <v>116160</v>
      </c>
      <c r="K249" s="28" t="s">
        <v>48</v>
      </c>
      <c r="L249" s="28">
        <v>116070</v>
      </c>
      <c r="M249" s="28">
        <v>116090</v>
      </c>
      <c r="N249" s="28">
        <v>116040</v>
      </c>
      <c r="O249" s="28">
        <v>116090</v>
      </c>
      <c r="P249" s="29" t="s">
        <v>48</v>
      </c>
      <c r="Q249" s="29">
        <v>113690</v>
      </c>
      <c r="R249" s="29">
        <v>113700</v>
      </c>
      <c r="S249" s="29">
        <v>113660</v>
      </c>
      <c r="T249" s="29">
        <v>113680</v>
      </c>
    </row>
    <row r="250" spans="1:20" x14ac:dyDescent="0.35">
      <c r="A250" s="26" t="s">
        <v>48</v>
      </c>
      <c r="B250" s="26">
        <v>104330</v>
      </c>
      <c r="C250" s="26">
        <v>104330</v>
      </c>
      <c r="D250" s="26">
        <v>104330</v>
      </c>
      <c r="E250" s="26">
        <v>104330</v>
      </c>
      <c r="F250" s="27" t="s">
        <v>48</v>
      </c>
      <c r="G250" s="27">
        <v>116140</v>
      </c>
      <c r="H250" s="27">
        <v>116220</v>
      </c>
      <c r="I250" s="27">
        <v>116130</v>
      </c>
      <c r="J250" s="27">
        <v>116180</v>
      </c>
      <c r="K250" s="28" t="s">
        <v>48</v>
      </c>
      <c r="L250" s="28">
        <v>116090</v>
      </c>
      <c r="M250" s="28">
        <v>116130</v>
      </c>
      <c r="N250" s="28">
        <v>115990</v>
      </c>
      <c r="O250" s="28">
        <v>116010</v>
      </c>
      <c r="P250" s="29" t="s">
        <v>48</v>
      </c>
      <c r="Q250" s="29">
        <v>113690</v>
      </c>
      <c r="R250" s="29">
        <v>113720</v>
      </c>
      <c r="S250" s="29">
        <v>113670</v>
      </c>
      <c r="T250" s="29">
        <v>113700</v>
      </c>
    </row>
    <row r="251" spans="1:20" x14ac:dyDescent="0.35">
      <c r="A251" s="26" t="s">
        <v>48</v>
      </c>
      <c r="B251" s="26">
        <v>104390</v>
      </c>
      <c r="C251" s="26">
        <v>104390</v>
      </c>
      <c r="D251" s="26">
        <v>104390</v>
      </c>
      <c r="E251" s="26">
        <v>104390</v>
      </c>
      <c r="F251" s="27" t="s">
        <v>48</v>
      </c>
      <c r="G251" s="27">
        <v>116180</v>
      </c>
      <c r="H251" s="27">
        <v>116190</v>
      </c>
      <c r="I251" s="27">
        <v>116060</v>
      </c>
      <c r="J251" s="27">
        <v>116080</v>
      </c>
      <c r="K251" s="28" t="s">
        <v>48</v>
      </c>
      <c r="L251" s="28">
        <v>116010</v>
      </c>
      <c r="M251" s="28">
        <v>116070</v>
      </c>
      <c r="N251" s="28">
        <v>116000</v>
      </c>
      <c r="O251" s="28">
        <v>116040</v>
      </c>
      <c r="P251" s="29" t="s">
        <v>48</v>
      </c>
      <c r="Q251" s="29">
        <v>113700</v>
      </c>
      <c r="R251" s="29">
        <v>113720</v>
      </c>
      <c r="S251" s="29">
        <v>113690</v>
      </c>
      <c r="T251" s="29">
        <v>113700</v>
      </c>
    </row>
    <row r="252" spans="1:20" x14ac:dyDescent="0.35">
      <c r="A252" s="26" t="s">
        <v>48</v>
      </c>
      <c r="B252" s="26">
        <v>104450</v>
      </c>
      <c r="C252" s="26">
        <v>104450</v>
      </c>
      <c r="D252" s="26">
        <v>104450</v>
      </c>
      <c r="E252" s="26">
        <v>104450</v>
      </c>
      <c r="F252" s="27" t="s">
        <v>48</v>
      </c>
      <c r="G252" s="27">
        <v>116090</v>
      </c>
      <c r="H252" s="27">
        <v>116090</v>
      </c>
      <c r="I252" s="27">
        <v>116000</v>
      </c>
      <c r="J252" s="27">
        <v>116010</v>
      </c>
      <c r="K252" s="28" t="s">
        <v>48</v>
      </c>
      <c r="L252" s="28">
        <v>116040</v>
      </c>
      <c r="M252" s="28">
        <v>116070</v>
      </c>
      <c r="N252" s="28">
        <v>116020</v>
      </c>
      <c r="O252" s="28">
        <v>116030</v>
      </c>
      <c r="P252" s="29" t="s">
        <v>48</v>
      </c>
      <c r="Q252" s="29">
        <v>113710</v>
      </c>
      <c r="R252" s="29">
        <v>113720</v>
      </c>
      <c r="S252" s="29">
        <v>113670</v>
      </c>
      <c r="T252" s="29">
        <v>113700</v>
      </c>
    </row>
    <row r="253" spans="1:20" x14ac:dyDescent="0.35">
      <c r="A253" s="26" t="s">
        <v>48</v>
      </c>
      <c r="B253" s="26">
        <v>104460</v>
      </c>
      <c r="C253" s="26">
        <v>104460</v>
      </c>
      <c r="D253" s="26">
        <v>104460</v>
      </c>
      <c r="E253" s="26">
        <v>104460</v>
      </c>
      <c r="F253" s="27" t="s">
        <v>48</v>
      </c>
      <c r="G253" s="27">
        <v>116020</v>
      </c>
      <c r="H253" s="27">
        <v>116030</v>
      </c>
      <c r="I253" s="27">
        <v>115870</v>
      </c>
      <c r="J253" s="27">
        <v>115920</v>
      </c>
      <c r="K253" s="28" t="s">
        <v>48</v>
      </c>
      <c r="L253" s="28">
        <v>116040</v>
      </c>
      <c r="M253" s="28">
        <v>116070</v>
      </c>
      <c r="N253" s="28">
        <v>116020</v>
      </c>
      <c r="O253" s="28">
        <v>116030</v>
      </c>
      <c r="P253" s="29" t="s">
        <v>48</v>
      </c>
      <c r="Q253" s="29">
        <v>113710</v>
      </c>
      <c r="R253" s="29">
        <v>113720</v>
      </c>
      <c r="S253" s="29">
        <v>113660</v>
      </c>
      <c r="T253" s="29">
        <v>113710</v>
      </c>
    </row>
    <row r="254" spans="1:20" x14ac:dyDescent="0.35">
      <c r="A254" s="26" t="s">
        <v>48</v>
      </c>
      <c r="B254" s="26">
        <v>104490</v>
      </c>
      <c r="C254" s="26">
        <v>104490</v>
      </c>
      <c r="D254" s="26">
        <v>104490</v>
      </c>
      <c r="E254" s="26">
        <v>104490</v>
      </c>
      <c r="F254" s="27" t="s">
        <v>48</v>
      </c>
      <c r="G254" s="27">
        <v>115920</v>
      </c>
      <c r="H254" s="27">
        <v>115960</v>
      </c>
      <c r="I254" s="27">
        <v>115900</v>
      </c>
      <c r="J254" s="27">
        <v>115940</v>
      </c>
      <c r="K254" s="28" t="s">
        <v>48</v>
      </c>
      <c r="L254" s="28">
        <v>116030</v>
      </c>
      <c r="M254" s="28">
        <v>116070</v>
      </c>
      <c r="N254" s="28">
        <v>116010</v>
      </c>
      <c r="O254" s="28">
        <v>116020</v>
      </c>
      <c r="P254" s="29" t="s">
        <v>48</v>
      </c>
      <c r="Q254" s="29">
        <v>113710</v>
      </c>
      <c r="R254" s="29">
        <v>113730</v>
      </c>
      <c r="S254" s="29">
        <v>113690</v>
      </c>
      <c r="T254" s="29">
        <v>113710</v>
      </c>
    </row>
    <row r="255" spans="1:20" x14ac:dyDescent="0.35">
      <c r="A255" s="26" t="s">
        <v>48</v>
      </c>
      <c r="B255" s="26">
        <v>104380</v>
      </c>
      <c r="C255" s="26">
        <v>104380</v>
      </c>
      <c r="D255" s="26">
        <v>104380</v>
      </c>
      <c r="E255" s="26">
        <v>104380</v>
      </c>
      <c r="F255" s="27" t="s">
        <v>48</v>
      </c>
      <c r="G255" s="27">
        <v>115950</v>
      </c>
      <c r="H255" s="27">
        <v>115960</v>
      </c>
      <c r="I255" s="27">
        <v>115910</v>
      </c>
      <c r="J255" s="27">
        <v>115960</v>
      </c>
      <c r="K255" s="28" t="s">
        <v>48</v>
      </c>
      <c r="L255" s="28">
        <v>116030</v>
      </c>
      <c r="M255" s="28">
        <v>116040</v>
      </c>
      <c r="N255" s="28">
        <v>115970</v>
      </c>
      <c r="O255" s="28">
        <v>115990</v>
      </c>
      <c r="P255" s="29" t="s">
        <v>48</v>
      </c>
      <c r="Q255" s="29">
        <v>113710</v>
      </c>
      <c r="R255" s="29">
        <v>113730</v>
      </c>
      <c r="S255" s="29">
        <v>113640</v>
      </c>
      <c r="T255" s="29">
        <v>113720</v>
      </c>
    </row>
    <row r="256" spans="1:20" x14ac:dyDescent="0.35">
      <c r="A256" s="26" t="s">
        <v>48</v>
      </c>
      <c r="B256" s="26">
        <v>104450</v>
      </c>
      <c r="C256" s="26">
        <v>104470</v>
      </c>
      <c r="D256" s="26">
        <v>104450</v>
      </c>
      <c r="E256" s="26">
        <v>104470</v>
      </c>
      <c r="F256" s="27" t="s">
        <v>48</v>
      </c>
      <c r="G256" s="27">
        <v>115960</v>
      </c>
      <c r="H256" s="27">
        <v>115960</v>
      </c>
      <c r="I256" s="27">
        <v>115900</v>
      </c>
      <c r="J256" s="27">
        <v>115930</v>
      </c>
      <c r="K256" s="28" t="s">
        <v>48</v>
      </c>
      <c r="L256" s="28">
        <v>115990</v>
      </c>
      <c r="M256" s="28">
        <v>116080</v>
      </c>
      <c r="N256" s="28">
        <v>115960</v>
      </c>
      <c r="O256" s="28">
        <v>116020</v>
      </c>
      <c r="P256" s="29" t="s">
        <v>48</v>
      </c>
      <c r="Q256" s="29">
        <v>113730</v>
      </c>
      <c r="R256" s="29">
        <v>113780</v>
      </c>
      <c r="S256" s="29">
        <v>113650</v>
      </c>
      <c r="T256" s="29">
        <v>113660</v>
      </c>
    </row>
    <row r="257" spans="1:20" x14ac:dyDescent="0.35">
      <c r="A257" s="26" t="s">
        <v>48</v>
      </c>
      <c r="B257" s="26">
        <v>104360</v>
      </c>
      <c r="C257" s="26">
        <v>104420</v>
      </c>
      <c r="D257" s="26">
        <v>104360</v>
      </c>
      <c r="E257" s="26">
        <v>104420</v>
      </c>
      <c r="F257" s="27" t="s">
        <v>48</v>
      </c>
      <c r="G257" s="27">
        <v>115920</v>
      </c>
      <c r="H257" s="27">
        <v>115940</v>
      </c>
      <c r="I257" s="27">
        <v>115760</v>
      </c>
      <c r="J257" s="27">
        <v>115770</v>
      </c>
      <c r="K257" s="28" t="s">
        <v>48</v>
      </c>
      <c r="L257" s="28">
        <v>116030</v>
      </c>
      <c r="M257" s="28">
        <v>116040</v>
      </c>
      <c r="N257" s="28">
        <v>116000</v>
      </c>
      <c r="O257" s="28">
        <v>116040</v>
      </c>
      <c r="P257" s="29" t="s">
        <v>48</v>
      </c>
      <c r="Q257" s="29">
        <v>113660</v>
      </c>
      <c r="R257" s="29">
        <v>113730</v>
      </c>
      <c r="S257" s="29">
        <v>113640</v>
      </c>
      <c r="T257" s="29">
        <v>113720</v>
      </c>
    </row>
    <row r="258" spans="1:20" x14ac:dyDescent="0.35">
      <c r="A258" s="26" t="s">
        <v>48</v>
      </c>
      <c r="B258" s="26">
        <v>104370</v>
      </c>
      <c r="C258" s="26">
        <v>104380</v>
      </c>
      <c r="D258" s="26">
        <v>104350</v>
      </c>
      <c r="E258" s="26">
        <v>104380</v>
      </c>
      <c r="F258" s="27" t="s">
        <v>48</v>
      </c>
      <c r="G258" s="27">
        <v>115770</v>
      </c>
      <c r="H258" s="27">
        <v>115800</v>
      </c>
      <c r="I258" s="27">
        <v>115720</v>
      </c>
      <c r="J258" s="27">
        <v>115730</v>
      </c>
      <c r="K258" s="28" t="s">
        <v>48</v>
      </c>
      <c r="L258" s="28">
        <v>116040</v>
      </c>
      <c r="M258" s="28">
        <v>116070</v>
      </c>
      <c r="N258" s="28">
        <v>116020</v>
      </c>
      <c r="O258" s="28">
        <v>116050</v>
      </c>
      <c r="P258" s="29" t="s">
        <v>48</v>
      </c>
      <c r="Q258" s="29">
        <v>113710</v>
      </c>
      <c r="R258" s="29">
        <v>113710</v>
      </c>
      <c r="S258" s="29">
        <v>113660</v>
      </c>
      <c r="T258" s="29">
        <v>113680</v>
      </c>
    </row>
    <row r="259" spans="1:20" x14ac:dyDescent="0.35">
      <c r="A259" s="26" t="s">
        <v>48</v>
      </c>
      <c r="B259" s="26">
        <v>104300</v>
      </c>
      <c r="C259" s="26">
        <v>104300</v>
      </c>
      <c r="D259" s="26">
        <v>104300</v>
      </c>
      <c r="E259" s="26">
        <v>104300</v>
      </c>
      <c r="F259" s="27" t="s">
        <v>48</v>
      </c>
      <c r="G259" s="27">
        <v>115730</v>
      </c>
      <c r="H259" s="27">
        <v>115760</v>
      </c>
      <c r="I259" s="27">
        <v>115640</v>
      </c>
      <c r="J259" s="27">
        <v>115690</v>
      </c>
      <c r="K259" s="28" t="s">
        <v>48</v>
      </c>
      <c r="L259" s="28">
        <v>116040</v>
      </c>
      <c r="M259" s="28">
        <v>116040</v>
      </c>
      <c r="N259" s="28">
        <v>116010</v>
      </c>
      <c r="O259" s="28">
        <v>116020</v>
      </c>
      <c r="P259" s="29" t="s">
        <v>48</v>
      </c>
      <c r="Q259" s="29">
        <v>113670</v>
      </c>
      <c r="R259" s="29">
        <v>113720</v>
      </c>
      <c r="S259" s="29">
        <v>113650</v>
      </c>
      <c r="T259" s="29">
        <v>113700</v>
      </c>
    </row>
    <row r="260" spans="1:20" x14ac:dyDescent="0.35">
      <c r="A260" s="26" t="s">
        <v>48</v>
      </c>
      <c r="B260" s="26">
        <v>104330</v>
      </c>
      <c r="C260" s="26">
        <v>104330</v>
      </c>
      <c r="D260" s="26">
        <v>104330</v>
      </c>
      <c r="E260" s="26">
        <v>104330</v>
      </c>
      <c r="F260" s="27" t="s">
        <v>48</v>
      </c>
      <c r="G260" s="27">
        <v>115690</v>
      </c>
      <c r="H260" s="27">
        <v>115720</v>
      </c>
      <c r="I260" s="27">
        <v>115650</v>
      </c>
      <c r="J260" s="27">
        <v>115650</v>
      </c>
      <c r="K260" s="28" t="s">
        <v>48</v>
      </c>
      <c r="L260" s="28">
        <v>116020</v>
      </c>
      <c r="M260" s="28">
        <v>116040</v>
      </c>
      <c r="N260" s="28">
        <v>116020</v>
      </c>
      <c r="O260" s="28">
        <v>116020</v>
      </c>
      <c r="P260" s="29" t="s">
        <v>48</v>
      </c>
      <c r="Q260" s="29">
        <v>113690</v>
      </c>
      <c r="R260" s="29">
        <v>113720</v>
      </c>
      <c r="S260" s="29">
        <v>113690</v>
      </c>
      <c r="T260" s="29">
        <v>113700</v>
      </c>
    </row>
    <row r="261" spans="1:20" x14ac:dyDescent="0.35">
      <c r="A261" s="26" t="s">
        <v>48</v>
      </c>
      <c r="B261" s="26">
        <v>104380</v>
      </c>
      <c r="C261" s="26">
        <v>104380</v>
      </c>
      <c r="D261" s="26">
        <v>104380</v>
      </c>
      <c r="E261" s="26">
        <v>104380</v>
      </c>
      <c r="F261" s="27" t="s">
        <v>48</v>
      </c>
      <c r="G261" s="27">
        <v>115650</v>
      </c>
      <c r="H261" s="27">
        <v>115740</v>
      </c>
      <c r="I261" s="27">
        <v>115640</v>
      </c>
      <c r="J261" s="27">
        <v>115730</v>
      </c>
      <c r="K261" s="28" t="s">
        <v>48</v>
      </c>
      <c r="L261" s="28">
        <v>116020</v>
      </c>
      <c r="M261" s="28">
        <v>116060</v>
      </c>
      <c r="N261" s="28">
        <v>116000</v>
      </c>
      <c r="O261" s="28">
        <v>116040</v>
      </c>
      <c r="P261" s="29" t="s">
        <v>48</v>
      </c>
      <c r="Q261" s="29">
        <v>113700</v>
      </c>
      <c r="R261" s="29">
        <v>113700</v>
      </c>
      <c r="S261" s="29">
        <v>113610</v>
      </c>
      <c r="T261" s="29">
        <v>113650</v>
      </c>
    </row>
    <row r="262" spans="1:20" x14ac:dyDescent="0.35">
      <c r="A262" s="26" t="s">
        <v>48</v>
      </c>
      <c r="B262" s="26">
        <v>104420</v>
      </c>
      <c r="C262" s="26">
        <v>104420</v>
      </c>
      <c r="D262" s="26">
        <v>104420</v>
      </c>
      <c r="E262" s="26">
        <v>104420</v>
      </c>
      <c r="F262" s="27" t="s">
        <v>48</v>
      </c>
      <c r="G262" s="27">
        <v>115730</v>
      </c>
      <c r="H262" s="27">
        <v>115740</v>
      </c>
      <c r="I262" s="27">
        <v>115640</v>
      </c>
      <c r="J262" s="27">
        <v>115640</v>
      </c>
      <c r="K262" s="28" t="s">
        <v>48</v>
      </c>
      <c r="L262" s="28">
        <v>116040</v>
      </c>
      <c r="M262" s="28">
        <v>116050</v>
      </c>
      <c r="N262" s="28">
        <v>116000</v>
      </c>
      <c r="O262" s="28">
        <v>116020</v>
      </c>
      <c r="P262" s="29" t="s">
        <v>48</v>
      </c>
      <c r="Q262" s="29">
        <v>113650</v>
      </c>
      <c r="R262" s="29">
        <v>113650</v>
      </c>
      <c r="S262" s="29">
        <v>113610</v>
      </c>
      <c r="T262" s="29">
        <v>113620</v>
      </c>
    </row>
    <row r="263" spans="1:20" x14ac:dyDescent="0.35">
      <c r="A263" s="26" t="s">
        <v>48</v>
      </c>
      <c r="B263" s="26">
        <v>104400</v>
      </c>
      <c r="C263" s="26">
        <v>104400</v>
      </c>
      <c r="D263" s="26">
        <v>104400</v>
      </c>
      <c r="E263" s="26">
        <v>104400</v>
      </c>
      <c r="F263" s="27" t="s">
        <v>48</v>
      </c>
      <c r="G263" s="27">
        <v>115660</v>
      </c>
      <c r="H263" s="27">
        <v>115690</v>
      </c>
      <c r="I263" s="27">
        <v>115600</v>
      </c>
      <c r="J263" s="27">
        <v>115680</v>
      </c>
      <c r="K263" s="28" t="s">
        <v>48</v>
      </c>
      <c r="L263" s="28">
        <v>116030</v>
      </c>
      <c r="M263" s="28">
        <v>116040</v>
      </c>
      <c r="N263" s="28">
        <v>115990</v>
      </c>
      <c r="O263" s="28">
        <v>116000</v>
      </c>
      <c r="P263" s="29" t="s">
        <v>48</v>
      </c>
      <c r="Q263" s="29">
        <v>113620</v>
      </c>
      <c r="R263" s="29">
        <v>113630</v>
      </c>
      <c r="S263" s="29">
        <v>113560</v>
      </c>
      <c r="T263" s="29">
        <v>113610</v>
      </c>
    </row>
    <row r="264" spans="1:20" x14ac:dyDescent="0.35">
      <c r="A264" s="26" t="s">
        <v>48</v>
      </c>
      <c r="B264" s="26">
        <v>104410</v>
      </c>
      <c r="C264" s="26">
        <v>104460</v>
      </c>
      <c r="D264" s="26">
        <v>104410</v>
      </c>
      <c r="E264" s="26">
        <v>104460</v>
      </c>
      <c r="F264" s="27" t="s">
        <v>48</v>
      </c>
      <c r="G264" s="27">
        <v>115680</v>
      </c>
      <c r="H264" s="27">
        <v>115700</v>
      </c>
      <c r="I264" s="27">
        <v>115660</v>
      </c>
      <c r="J264" s="27">
        <v>115700</v>
      </c>
      <c r="K264" s="28" t="s">
        <v>48</v>
      </c>
      <c r="L264" s="28">
        <v>116000</v>
      </c>
      <c r="M264" s="28">
        <v>116030</v>
      </c>
      <c r="N264" s="28">
        <v>115980</v>
      </c>
      <c r="O264" s="28">
        <v>116020</v>
      </c>
      <c r="P264" s="29" t="s">
        <v>48</v>
      </c>
      <c r="Q264" s="29">
        <v>113610</v>
      </c>
      <c r="R264" s="29">
        <v>113620</v>
      </c>
      <c r="S264" s="29">
        <v>113570</v>
      </c>
      <c r="T264" s="29">
        <v>113570</v>
      </c>
    </row>
    <row r="265" spans="1:20" x14ac:dyDescent="0.35">
      <c r="A265" s="26" t="s">
        <v>48</v>
      </c>
      <c r="B265" s="26">
        <v>104360</v>
      </c>
      <c r="C265" s="26">
        <v>104360</v>
      </c>
      <c r="D265" s="26">
        <v>104360</v>
      </c>
      <c r="E265" s="26">
        <v>104360</v>
      </c>
      <c r="F265" s="27" t="s">
        <v>48</v>
      </c>
      <c r="G265" s="27">
        <v>115690</v>
      </c>
      <c r="H265" s="27">
        <v>115740</v>
      </c>
      <c r="I265" s="27">
        <v>115690</v>
      </c>
      <c r="J265" s="27">
        <v>115710</v>
      </c>
      <c r="K265" s="28" t="s">
        <v>48</v>
      </c>
      <c r="L265" s="28">
        <v>116020</v>
      </c>
      <c r="M265" s="28">
        <v>116050</v>
      </c>
      <c r="N265" s="28">
        <v>116000</v>
      </c>
      <c r="O265" s="28">
        <v>116040</v>
      </c>
      <c r="P265" s="29" t="s">
        <v>48</v>
      </c>
      <c r="Q265" s="29">
        <v>113560</v>
      </c>
      <c r="R265" s="29">
        <v>113600</v>
      </c>
      <c r="S265" s="29">
        <v>113540</v>
      </c>
      <c r="T265" s="29">
        <v>113580</v>
      </c>
    </row>
    <row r="266" spans="1:20" x14ac:dyDescent="0.35">
      <c r="A266" s="26" t="s">
        <v>48</v>
      </c>
      <c r="B266" s="26">
        <v>104330</v>
      </c>
      <c r="C266" s="26">
        <v>104330</v>
      </c>
      <c r="D266" s="26">
        <v>104330</v>
      </c>
      <c r="E266" s="26">
        <v>104330</v>
      </c>
      <c r="F266" s="27" t="s">
        <v>48</v>
      </c>
      <c r="G266" s="27">
        <v>115690</v>
      </c>
      <c r="H266" s="27">
        <v>115730</v>
      </c>
      <c r="I266" s="27">
        <v>115680</v>
      </c>
      <c r="J266" s="27">
        <v>115700</v>
      </c>
      <c r="K266" s="28" t="s">
        <v>48</v>
      </c>
      <c r="L266" s="28">
        <v>116030</v>
      </c>
      <c r="M266" s="28">
        <v>116080</v>
      </c>
      <c r="N266" s="28">
        <v>116030</v>
      </c>
      <c r="O266" s="28">
        <v>116070</v>
      </c>
      <c r="P266" s="29" t="s">
        <v>48</v>
      </c>
      <c r="Q266" s="29">
        <v>113570</v>
      </c>
      <c r="R266" s="29">
        <v>113620</v>
      </c>
      <c r="S266" s="29">
        <v>113470</v>
      </c>
      <c r="T266" s="29">
        <v>113520</v>
      </c>
    </row>
    <row r="267" spans="1:20" x14ac:dyDescent="0.35">
      <c r="A267" s="26" t="s">
        <v>48</v>
      </c>
      <c r="B267" s="26">
        <v>104330</v>
      </c>
      <c r="C267" s="26">
        <v>104330</v>
      </c>
      <c r="D267" s="26">
        <v>104300</v>
      </c>
      <c r="E267" s="26">
        <v>104300</v>
      </c>
      <c r="F267" s="27" t="s">
        <v>48</v>
      </c>
      <c r="G267" s="27">
        <v>115690</v>
      </c>
      <c r="H267" s="27">
        <v>115710</v>
      </c>
      <c r="I267" s="27">
        <v>115630</v>
      </c>
      <c r="J267" s="27">
        <v>115710</v>
      </c>
      <c r="K267" s="28" t="s">
        <v>48</v>
      </c>
      <c r="L267" s="28">
        <v>116060</v>
      </c>
      <c r="M267" s="28">
        <v>116080</v>
      </c>
      <c r="N267" s="28">
        <v>116040</v>
      </c>
      <c r="O267" s="28">
        <v>116070</v>
      </c>
      <c r="P267" s="29" t="s">
        <v>48</v>
      </c>
      <c r="Q267" s="29">
        <v>113500</v>
      </c>
      <c r="R267" s="29">
        <v>113570</v>
      </c>
      <c r="S267" s="29">
        <v>113500</v>
      </c>
      <c r="T267" s="29">
        <v>113560</v>
      </c>
    </row>
    <row r="268" spans="1:20" x14ac:dyDescent="0.35">
      <c r="A268" s="26" t="s">
        <v>48</v>
      </c>
      <c r="B268" s="26">
        <v>104330</v>
      </c>
      <c r="C268" s="26">
        <v>104330</v>
      </c>
      <c r="D268" s="26">
        <v>104330</v>
      </c>
      <c r="E268" s="26">
        <v>104330</v>
      </c>
      <c r="F268" s="27" t="s">
        <v>48</v>
      </c>
      <c r="G268" s="27">
        <v>115710</v>
      </c>
      <c r="H268" s="27">
        <v>115730</v>
      </c>
      <c r="I268" s="27">
        <v>115640</v>
      </c>
      <c r="J268" s="27">
        <v>115650</v>
      </c>
      <c r="K268" s="28" t="s">
        <v>48</v>
      </c>
      <c r="L268" s="28">
        <v>116070</v>
      </c>
      <c r="M268" s="28">
        <v>116070</v>
      </c>
      <c r="N268" s="28">
        <v>116040</v>
      </c>
      <c r="O268" s="28">
        <v>116040</v>
      </c>
      <c r="P268" s="29" t="s">
        <v>48</v>
      </c>
      <c r="Q268" s="29">
        <v>113560</v>
      </c>
      <c r="R268" s="29">
        <v>113630</v>
      </c>
      <c r="S268" s="29">
        <v>113550</v>
      </c>
      <c r="T268" s="29">
        <v>113590</v>
      </c>
    </row>
    <row r="269" spans="1:20" x14ac:dyDescent="0.35">
      <c r="A269" s="26" t="s">
        <v>48</v>
      </c>
      <c r="B269" s="26">
        <v>104330</v>
      </c>
      <c r="C269" s="26">
        <v>104330</v>
      </c>
      <c r="D269" s="26">
        <v>104330</v>
      </c>
      <c r="E269" s="26">
        <v>104330</v>
      </c>
      <c r="F269" s="27" t="s">
        <v>48</v>
      </c>
      <c r="G269" s="27">
        <v>115660</v>
      </c>
      <c r="H269" s="27">
        <v>115700</v>
      </c>
      <c r="I269" s="27">
        <v>115640</v>
      </c>
      <c r="J269" s="27">
        <v>115640</v>
      </c>
      <c r="K269" s="28" t="s">
        <v>48</v>
      </c>
      <c r="L269" s="28">
        <v>116060</v>
      </c>
      <c r="M269" s="28">
        <v>116060</v>
      </c>
      <c r="N269" s="28">
        <v>116030</v>
      </c>
      <c r="O269" s="28">
        <v>116040</v>
      </c>
      <c r="P269" s="29" t="s">
        <v>48</v>
      </c>
      <c r="Q269" s="29">
        <v>113590</v>
      </c>
      <c r="R269" s="29">
        <v>113590</v>
      </c>
      <c r="S269" s="29">
        <v>113540</v>
      </c>
      <c r="T269" s="29">
        <v>113590</v>
      </c>
    </row>
    <row r="270" spans="1:20" x14ac:dyDescent="0.35">
      <c r="A270" s="26" t="s">
        <v>48</v>
      </c>
      <c r="B270" s="26">
        <v>104310</v>
      </c>
      <c r="C270" s="26">
        <v>104310</v>
      </c>
      <c r="D270" s="26">
        <v>104310</v>
      </c>
      <c r="E270" s="26">
        <v>104310</v>
      </c>
      <c r="F270" s="27" t="s">
        <v>48</v>
      </c>
      <c r="G270" s="27">
        <v>115650</v>
      </c>
      <c r="H270" s="27">
        <v>115660</v>
      </c>
      <c r="I270" s="27">
        <v>115620</v>
      </c>
      <c r="J270" s="27">
        <v>115620</v>
      </c>
      <c r="K270" s="28" t="s">
        <v>48</v>
      </c>
      <c r="L270" s="28">
        <v>116050</v>
      </c>
      <c r="M270" s="28">
        <v>116090</v>
      </c>
      <c r="N270" s="28">
        <v>116050</v>
      </c>
      <c r="O270" s="28">
        <v>116070</v>
      </c>
      <c r="P270" s="29" t="s">
        <v>48</v>
      </c>
      <c r="Q270" s="29">
        <v>113600</v>
      </c>
      <c r="R270" s="29">
        <v>113630</v>
      </c>
      <c r="S270" s="29">
        <v>113590</v>
      </c>
      <c r="T270" s="29">
        <v>113610</v>
      </c>
    </row>
    <row r="271" spans="1:20" x14ac:dyDescent="0.35">
      <c r="A271" s="26" t="s">
        <v>48</v>
      </c>
      <c r="B271" s="26">
        <v>104450</v>
      </c>
      <c r="C271" s="26">
        <v>104460</v>
      </c>
      <c r="D271" s="26">
        <v>104450</v>
      </c>
      <c r="E271" s="26">
        <v>104460</v>
      </c>
      <c r="F271" s="27" t="s">
        <v>48</v>
      </c>
      <c r="G271" s="27">
        <v>115630</v>
      </c>
      <c r="H271" s="27">
        <v>115640</v>
      </c>
      <c r="I271" s="27">
        <v>115600</v>
      </c>
      <c r="J271" s="27">
        <v>115620</v>
      </c>
      <c r="K271" s="28" t="s">
        <v>48</v>
      </c>
      <c r="L271" s="28">
        <v>116070</v>
      </c>
      <c r="M271" s="28">
        <v>116120</v>
      </c>
      <c r="N271" s="28">
        <v>116070</v>
      </c>
      <c r="O271" s="28">
        <v>116090</v>
      </c>
      <c r="P271" s="29" t="s">
        <v>48</v>
      </c>
      <c r="Q271" s="29">
        <v>113610</v>
      </c>
      <c r="R271" s="29">
        <v>113610</v>
      </c>
      <c r="S271" s="29">
        <v>113560</v>
      </c>
      <c r="T271" s="29">
        <v>113570</v>
      </c>
    </row>
    <row r="272" spans="1:20" x14ac:dyDescent="0.35">
      <c r="A272" s="26" t="s">
        <v>48</v>
      </c>
      <c r="B272" s="26">
        <v>104410</v>
      </c>
      <c r="C272" s="26">
        <v>104410</v>
      </c>
      <c r="D272" s="26">
        <v>104410</v>
      </c>
      <c r="E272" s="26">
        <v>104410</v>
      </c>
      <c r="F272" s="27" t="s">
        <v>48</v>
      </c>
      <c r="G272" s="27">
        <v>115620</v>
      </c>
      <c r="H272" s="27">
        <v>115640</v>
      </c>
      <c r="I272" s="27">
        <v>115610</v>
      </c>
      <c r="J272" s="27">
        <v>115610</v>
      </c>
      <c r="K272" s="28" t="s">
        <v>48</v>
      </c>
      <c r="L272" s="28">
        <v>116080</v>
      </c>
      <c r="M272" s="28">
        <v>116080</v>
      </c>
      <c r="N272" s="28">
        <v>116000</v>
      </c>
      <c r="O272" s="28">
        <v>116000</v>
      </c>
      <c r="P272" s="29" t="s">
        <v>48</v>
      </c>
      <c r="Q272" s="29">
        <v>113580</v>
      </c>
      <c r="R272" s="29">
        <v>113590</v>
      </c>
      <c r="S272" s="29">
        <v>113550</v>
      </c>
      <c r="T272" s="29">
        <v>113580</v>
      </c>
    </row>
    <row r="273" spans="1:20" x14ac:dyDescent="0.35">
      <c r="A273" s="26" t="s">
        <v>48</v>
      </c>
      <c r="B273" s="26">
        <v>104430</v>
      </c>
      <c r="C273" s="26">
        <v>104430</v>
      </c>
      <c r="D273" s="26">
        <v>104430</v>
      </c>
      <c r="E273" s="26">
        <v>104430</v>
      </c>
      <c r="F273" s="27" t="s">
        <v>48</v>
      </c>
      <c r="G273" s="27">
        <v>115620</v>
      </c>
      <c r="H273" s="27">
        <v>115690</v>
      </c>
      <c r="I273" s="27">
        <v>115600</v>
      </c>
      <c r="J273" s="27">
        <v>115630</v>
      </c>
      <c r="K273" s="28" t="s">
        <v>48</v>
      </c>
      <c r="L273" s="28">
        <v>116000</v>
      </c>
      <c r="M273" s="28">
        <v>116000</v>
      </c>
      <c r="N273" s="28">
        <v>115950</v>
      </c>
      <c r="O273" s="28">
        <v>115990</v>
      </c>
      <c r="P273" s="29" t="s">
        <v>48</v>
      </c>
      <c r="Q273" s="29">
        <v>113570</v>
      </c>
      <c r="R273" s="29">
        <v>113580</v>
      </c>
      <c r="S273" s="29">
        <v>113540</v>
      </c>
      <c r="T273" s="29">
        <v>113550</v>
      </c>
    </row>
    <row r="274" spans="1:20" x14ac:dyDescent="0.35">
      <c r="A274" s="26" t="s">
        <v>48</v>
      </c>
      <c r="B274" s="26">
        <v>104400</v>
      </c>
      <c r="C274" s="26">
        <v>104400</v>
      </c>
      <c r="D274" s="26">
        <v>104360</v>
      </c>
      <c r="E274" s="26">
        <v>104360</v>
      </c>
      <c r="F274" s="27" t="s">
        <v>48</v>
      </c>
      <c r="G274" s="27">
        <v>115650</v>
      </c>
      <c r="H274" s="27">
        <v>115660</v>
      </c>
      <c r="I274" s="27">
        <v>115610</v>
      </c>
      <c r="J274" s="27">
        <v>115630</v>
      </c>
      <c r="K274" s="28" t="s">
        <v>48</v>
      </c>
      <c r="L274" s="28">
        <v>115990</v>
      </c>
      <c r="M274" s="28">
        <v>116060</v>
      </c>
      <c r="N274" s="28">
        <v>115990</v>
      </c>
      <c r="O274" s="28">
        <v>116060</v>
      </c>
      <c r="P274" s="29" t="s">
        <v>48</v>
      </c>
      <c r="Q274" s="29">
        <v>113550</v>
      </c>
      <c r="R274" s="29">
        <v>113610</v>
      </c>
      <c r="S274" s="29">
        <v>113550</v>
      </c>
      <c r="T274" s="29">
        <v>113590</v>
      </c>
    </row>
    <row r="275" spans="1:20" x14ac:dyDescent="0.35">
      <c r="A275" s="26" t="s">
        <v>48</v>
      </c>
      <c r="B275" s="26">
        <v>104300</v>
      </c>
      <c r="C275" s="26">
        <v>104300</v>
      </c>
      <c r="D275" s="26">
        <v>104300</v>
      </c>
      <c r="E275" s="26">
        <v>104300</v>
      </c>
      <c r="F275" s="27" t="s">
        <v>48</v>
      </c>
      <c r="G275" s="27">
        <v>115630</v>
      </c>
      <c r="H275" s="27">
        <v>115670</v>
      </c>
      <c r="I275" s="27">
        <v>115520</v>
      </c>
      <c r="J275" s="27">
        <v>115530</v>
      </c>
      <c r="K275" s="28" t="s">
        <v>48</v>
      </c>
      <c r="L275" s="28">
        <v>116060</v>
      </c>
      <c r="M275" s="28">
        <v>116060</v>
      </c>
      <c r="N275" s="28">
        <v>116010</v>
      </c>
      <c r="O275" s="28">
        <v>116040</v>
      </c>
      <c r="P275" s="29" t="s">
        <v>48</v>
      </c>
      <c r="Q275" s="29">
        <v>113590</v>
      </c>
      <c r="R275" s="29">
        <v>113630</v>
      </c>
      <c r="S275" s="29">
        <v>113530</v>
      </c>
      <c r="T275" s="29">
        <v>113550</v>
      </c>
    </row>
    <row r="276" spans="1:20" x14ac:dyDescent="0.35">
      <c r="A276" s="26" t="s">
        <v>48</v>
      </c>
      <c r="B276" s="26">
        <v>104330</v>
      </c>
      <c r="C276" s="26">
        <v>104330</v>
      </c>
      <c r="D276" s="26">
        <v>104330</v>
      </c>
      <c r="E276" s="26">
        <v>104330</v>
      </c>
      <c r="F276" s="27" t="s">
        <v>48</v>
      </c>
      <c r="G276" s="27">
        <v>115530</v>
      </c>
      <c r="H276" s="27">
        <v>115590</v>
      </c>
      <c r="I276" s="27">
        <v>115510</v>
      </c>
      <c r="J276" s="27">
        <v>115570</v>
      </c>
      <c r="K276" s="28" t="s">
        <v>48</v>
      </c>
      <c r="L276" s="28">
        <v>116040</v>
      </c>
      <c r="M276" s="28">
        <v>116090</v>
      </c>
      <c r="N276" s="28">
        <v>116030</v>
      </c>
      <c r="O276" s="28">
        <v>116030</v>
      </c>
      <c r="P276" s="29" t="s">
        <v>48</v>
      </c>
      <c r="Q276" s="29">
        <v>113540</v>
      </c>
      <c r="R276" s="29">
        <v>113580</v>
      </c>
      <c r="S276" s="29">
        <v>113540</v>
      </c>
      <c r="T276" s="29">
        <v>113570</v>
      </c>
    </row>
    <row r="277" spans="1:20" x14ac:dyDescent="0.35">
      <c r="A277" s="26" t="s">
        <v>48</v>
      </c>
      <c r="B277" s="26">
        <v>104390</v>
      </c>
      <c r="C277" s="26">
        <v>104390</v>
      </c>
      <c r="D277" s="26">
        <v>104380</v>
      </c>
      <c r="E277" s="26">
        <v>104380</v>
      </c>
      <c r="F277" s="27" t="s">
        <v>48</v>
      </c>
      <c r="G277" s="27">
        <v>115580</v>
      </c>
      <c r="H277" s="27">
        <v>115690</v>
      </c>
      <c r="I277" s="27">
        <v>115570</v>
      </c>
      <c r="J277" s="27">
        <v>115680</v>
      </c>
      <c r="K277" s="28" t="s">
        <v>48</v>
      </c>
      <c r="L277" s="28">
        <v>116030</v>
      </c>
      <c r="M277" s="28">
        <v>116070</v>
      </c>
      <c r="N277" s="28">
        <v>116010</v>
      </c>
      <c r="O277" s="28">
        <v>116060</v>
      </c>
      <c r="P277" s="29" t="s">
        <v>48</v>
      </c>
      <c r="Q277" s="29">
        <v>113550</v>
      </c>
      <c r="R277" s="29">
        <v>113600</v>
      </c>
      <c r="S277" s="29">
        <v>113530</v>
      </c>
      <c r="T277" s="29">
        <v>113590</v>
      </c>
    </row>
    <row r="278" spans="1:20" x14ac:dyDescent="0.35">
      <c r="A278" s="26" t="s">
        <v>48</v>
      </c>
      <c r="B278" s="26">
        <v>104440</v>
      </c>
      <c r="C278" s="26">
        <v>104440</v>
      </c>
      <c r="D278" s="26">
        <v>104390</v>
      </c>
      <c r="E278" s="26">
        <v>104390</v>
      </c>
      <c r="F278" s="27" t="s">
        <v>48</v>
      </c>
      <c r="G278" s="27">
        <v>115680</v>
      </c>
      <c r="H278" s="27">
        <v>115760</v>
      </c>
      <c r="I278" s="27">
        <v>115650</v>
      </c>
      <c r="J278" s="27">
        <v>115670</v>
      </c>
      <c r="K278" s="28" t="s">
        <v>48</v>
      </c>
      <c r="L278" s="28">
        <v>116060</v>
      </c>
      <c r="M278" s="28">
        <v>116090</v>
      </c>
      <c r="N278" s="28">
        <v>116050</v>
      </c>
      <c r="O278" s="28">
        <v>116060</v>
      </c>
      <c r="P278" s="29" t="s">
        <v>48</v>
      </c>
      <c r="Q278" s="29">
        <v>113580</v>
      </c>
      <c r="R278" s="29">
        <v>113620</v>
      </c>
      <c r="S278" s="29">
        <v>113580</v>
      </c>
      <c r="T278" s="29">
        <v>113620</v>
      </c>
    </row>
    <row r="279" spans="1:20" x14ac:dyDescent="0.35">
      <c r="A279" s="26" t="s">
        <v>48</v>
      </c>
      <c r="B279" s="26">
        <v>104450</v>
      </c>
      <c r="C279" s="26">
        <v>104470</v>
      </c>
      <c r="D279" s="26">
        <v>104450</v>
      </c>
      <c r="E279" s="26">
        <v>104470</v>
      </c>
      <c r="F279" s="27" t="s">
        <v>48</v>
      </c>
      <c r="G279" s="27">
        <v>115660</v>
      </c>
      <c r="H279" s="27">
        <v>115660</v>
      </c>
      <c r="I279" s="27">
        <v>115610</v>
      </c>
      <c r="J279" s="27">
        <v>115620</v>
      </c>
      <c r="K279" s="28" t="s">
        <v>48</v>
      </c>
      <c r="L279" s="28">
        <v>116070</v>
      </c>
      <c r="M279" s="28">
        <v>116090</v>
      </c>
      <c r="N279" s="28">
        <v>116070</v>
      </c>
      <c r="O279" s="28">
        <v>116090</v>
      </c>
      <c r="P279" s="29" t="s">
        <v>48</v>
      </c>
      <c r="Q279" s="29">
        <v>113610</v>
      </c>
      <c r="R279" s="29">
        <v>113620</v>
      </c>
      <c r="S279" s="29">
        <v>113540</v>
      </c>
      <c r="T279" s="29">
        <v>113540</v>
      </c>
    </row>
    <row r="280" spans="1:20" x14ac:dyDescent="0.35">
      <c r="A280" s="26" t="s">
        <v>48</v>
      </c>
      <c r="B280" s="26">
        <v>104460</v>
      </c>
      <c r="C280" s="26">
        <v>104500</v>
      </c>
      <c r="D280" s="26">
        <v>104460</v>
      </c>
      <c r="E280" s="26">
        <v>104480</v>
      </c>
      <c r="F280" s="27" t="s">
        <v>48</v>
      </c>
      <c r="G280" s="27">
        <v>115620</v>
      </c>
      <c r="H280" s="27">
        <v>115620</v>
      </c>
      <c r="I280" s="27">
        <v>115460</v>
      </c>
      <c r="J280" s="27">
        <v>115550</v>
      </c>
      <c r="K280" s="28" t="s">
        <v>48</v>
      </c>
      <c r="L280" s="28">
        <v>116090</v>
      </c>
      <c r="M280" s="28">
        <v>116140</v>
      </c>
      <c r="N280" s="28">
        <v>116040</v>
      </c>
      <c r="O280" s="28">
        <v>116040</v>
      </c>
      <c r="P280" s="29" t="s">
        <v>48</v>
      </c>
      <c r="Q280" s="29">
        <v>113550</v>
      </c>
      <c r="R280" s="29">
        <v>113550</v>
      </c>
      <c r="S280" s="29">
        <v>113510</v>
      </c>
      <c r="T280" s="29">
        <v>113530</v>
      </c>
    </row>
    <row r="281" spans="1:20" x14ac:dyDescent="0.35">
      <c r="A281" s="26" t="s">
        <v>48</v>
      </c>
      <c r="B281" s="26">
        <v>104510</v>
      </c>
      <c r="C281" s="26">
        <v>104560</v>
      </c>
      <c r="D281" s="26">
        <v>104510</v>
      </c>
      <c r="E281" s="26">
        <v>104560</v>
      </c>
      <c r="F281" s="27" t="s">
        <v>48</v>
      </c>
      <c r="G281" s="27">
        <v>115560</v>
      </c>
      <c r="H281" s="27">
        <v>115610</v>
      </c>
      <c r="I281" s="27">
        <v>115520</v>
      </c>
      <c r="J281" s="27">
        <v>115520</v>
      </c>
      <c r="K281" s="28" t="s">
        <v>48</v>
      </c>
      <c r="L281" s="28">
        <v>116060</v>
      </c>
      <c r="M281" s="28">
        <v>116120</v>
      </c>
      <c r="N281" s="28">
        <v>116060</v>
      </c>
      <c r="O281" s="28">
        <v>116100</v>
      </c>
      <c r="P281" s="29" t="s">
        <v>48</v>
      </c>
      <c r="Q281" s="29">
        <v>113530</v>
      </c>
      <c r="R281" s="29">
        <v>113580</v>
      </c>
      <c r="S281" s="29">
        <v>113520</v>
      </c>
      <c r="T281" s="29">
        <v>113520</v>
      </c>
    </row>
    <row r="282" spans="1:20" x14ac:dyDescent="0.35">
      <c r="A282" s="26" t="s">
        <v>48</v>
      </c>
      <c r="B282" s="26">
        <v>104310</v>
      </c>
      <c r="C282" s="26">
        <v>104310</v>
      </c>
      <c r="D282" s="26">
        <v>104290</v>
      </c>
      <c r="E282" s="26">
        <v>104290</v>
      </c>
      <c r="F282" s="27" t="s">
        <v>48</v>
      </c>
      <c r="G282" s="27">
        <v>115510</v>
      </c>
      <c r="H282" s="27">
        <v>115540</v>
      </c>
      <c r="I282" s="27">
        <v>115490</v>
      </c>
      <c r="J282" s="27">
        <v>115540</v>
      </c>
      <c r="K282" s="28" t="s">
        <v>48</v>
      </c>
      <c r="L282" s="28">
        <v>116110</v>
      </c>
      <c r="M282" s="28">
        <v>116150</v>
      </c>
      <c r="N282" s="28">
        <v>116080</v>
      </c>
      <c r="O282" s="28">
        <v>116130</v>
      </c>
      <c r="P282" s="29" t="s">
        <v>48</v>
      </c>
      <c r="Q282" s="29">
        <v>113520</v>
      </c>
      <c r="R282" s="29">
        <v>113590</v>
      </c>
      <c r="S282" s="29">
        <v>113520</v>
      </c>
      <c r="T282" s="29">
        <v>113550</v>
      </c>
    </row>
    <row r="283" spans="1:20" x14ac:dyDescent="0.35">
      <c r="A283" s="26" t="s">
        <v>48</v>
      </c>
      <c r="B283" s="26">
        <v>104370</v>
      </c>
      <c r="C283" s="26">
        <v>104370</v>
      </c>
      <c r="D283" s="26">
        <v>104370</v>
      </c>
      <c r="E283" s="26">
        <v>104370</v>
      </c>
      <c r="F283" s="27" t="s">
        <v>48</v>
      </c>
      <c r="G283" s="27">
        <v>115550</v>
      </c>
      <c r="H283" s="27">
        <v>115660</v>
      </c>
      <c r="I283" s="27">
        <v>115490</v>
      </c>
      <c r="J283" s="27">
        <v>115640</v>
      </c>
      <c r="K283" s="28" t="s">
        <v>48</v>
      </c>
      <c r="L283" s="28">
        <v>116130</v>
      </c>
      <c r="M283" s="28">
        <v>116170</v>
      </c>
      <c r="N283" s="28">
        <v>116120</v>
      </c>
      <c r="O283" s="28">
        <v>116130</v>
      </c>
      <c r="P283" s="29" t="s">
        <v>48</v>
      </c>
      <c r="Q283" s="29">
        <v>113540</v>
      </c>
      <c r="R283" s="29">
        <v>113540</v>
      </c>
      <c r="S283" s="29">
        <v>113510</v>
      </c>
      <c r="T283" s="29">
        <v>113520</v>
      </c>
    </row>
    <row r="284" spans="1:20" x14ac:dyDescent="0.35">
      <c r="A284" s="26" t="s">
        <v>48</v>
      </c>
      <c r="B284" s="26">
        <v>104360</v>
      </c>
      <c r="C284" s="26">
        <v>104360</v>
      </c>
      <c r="D284" s="26">
        <v>104360</v>
      </c>
      <c r="E284" s="26">
        <v>104360</v>
      </c>
      <c r="F284" s="27" t="s">
        <v>48</v>
      </c>
      <c r="G284" s="27">
        <v>115640</v>
      </c>
      <c r="H284" s="27">
        <v>115650</v>
      </c>
      <c r="I284" s="27">
        <v>115610</v>
      </c>
      <c r="J284" s="27">
        <v>115610</v>
      </c>
      <c r="K284" s="28" t="s">
        <v>48</v>
      </c>
      <c r="L284" s="28">
        <v>116140</v>
      </c>
      <c r="M284" s="28">
        <v>116150</v>
      </c>
      <c r="N284" s="28">
        <v>116060</v>
      </c>
      <c r="O284" s="28">
        <v>116080</v>
      </c>
      <c r="P284" s="29" t="s">
        <v>48</v>
      </c>
      <c r="Q284" s="29">
        <v>113530</v>
      </c>
      <c r="R284" s="29">
        <v>113550</v>
      </c>
      <c r="S284" s="29">
        <v>113510</v>
      </c>
      <c r="T284" s="29">
        <v>113540</v>
      </c>
    </row>
    <row r="285" spans="1:20" x14ac:dyDescent="0.35">
      <c r="A285" s="26" t="s">
        <v>48</v>
      </c>
      <c r="B285" s="26">
        <v>104400</v>
      </c>
      <c r="C285" s="26">
        <v>104400</v>
      </c>
      <c r="D285" s="26">
        <v>104340</v>
      </c>
      <c r="E285" s="26">
        <v>104340</v>
      </c>
      <c r="F285" s="27" t="s">
        <v>48</v>
      </c>
      <c r="G285" s="27">
        <v>115610</v>
      </c>
      <c r="H285" s="27">
        <v>115640</v>
      </c>
      <c r="I285" s="27">
        <v>115570</v>
      </c>
      <c r="J285" s="27">
        <v>115590</v>
      </c>
      <c r="K285" s="28" t="s">
        <v>48</v>
      </c>
      <c r="L285" s="28">
        <v>116080</v>
      </c>
      <c r="M285" s="28">
        <v>116080</v>
      </c>
      <c r="N285" s="28">
        <v>116030</v>
      </c>
      <c r="O285" s="28">
        <v>116060</v>
      </c>
      <c r="P285" s="29" t="s">
        <v>48</v>
      </c>
      <c r="Q285" s="29">
        <v>113530</v>
      </c>
      <c r="R285" s="29">
        <v>113530</v>
      </c>
      <c r="S285" s="29">
        <v>113430</v>
      </c>
      <c r="T285" s="29">
        <v>113450</v>
      </c>
    </row>
    <row r="286" spans="1:20" x14ac:dyDescent="0.35">
      <c r="A286" s="26" t="s">
        <v>48</v>
      </c>
      <c r="B286" s="26">
        <v>104370</v>
      </c>
      <c r="C286" s="26">
        <v>104370</v>
      </c>
      <c r="D286" s="26">
        <v>104370</v>
      </c>
      <c r="E286" s="26">
        <v>104370</v>
      </c>
      <c r="F286" s="27" t="s">
        <v>48</v>
      </c>
      <c r="G286" s="27">
        <v>115600</v>
      </c>
      <c r="H286" s="27">
        <v>115640</v>
      </c>
      <c r="I286" s="27">
        <v>115550</v>
      </c>
      <c r="J286" s="27">
        <v>115580</v>
      </c>
      <c r="K286" s="28" t="s">
        <v>48</v>
      </c>
      <c r="L286" s="28">
        <v>116060</v>
      </c>
      <c r="M286" s="28">
        <v>116090</v>
      </c>
      <c r="N286" s="28">
        <v>116040</v>
      </c>
      <c r="O286" s="28">
        <v>116050</v>
      </c>
      <c r="P286" s="29" t="s">
        <v>48</v>
      </c>
      <c r="Q286" s="29">
        <v>113450</v>
      </c>
      <c r="R286" s="29">
        <v>113460</v>
      </c>
      <c r="S286" s="29">
        <v>113410</v>
      </c>
      <c r="T286" s="29">
        <v>113450</v>
      </c>
    </row>
    <row r="287" spans="1:20" x14ac:dyDescent="0.35">
      <c r="A287" s="26" t="s">
        <v>48</v>
      </c>
      <c r="B287" s="26">
        <v>104360</v>
      </c>
      <c r="C287" s="26">
        <v>104360</v>
      </c>
      <c r="D287" s="26">
        <v>104360</v>
      </c>
      <c r="E287" s="26">
        <v>104360</v>
      </c>
      <c r="F287" s="27" t="s">
        <v>48</v>
      </c>
      <c r="G287" s="27">
        <v>115590</v>
      </c>
      <c r="H287" s="27">
        <v>115620</v>
      </c>
      <c r="I287" s="27">
        <v>115540</v>
      </c>
      <c r="J287" s="27">
        <v>115550</v>
      </c>
      <c r="K287" s="28" t="s">
        <v>48</v>
      </c>
      <c r="L287" s="28">
        <v>116060</v>
      </c>
      <c r="M287" s="28">
        <v>116070</v>
      </c>
      <c r="N287" s="28">
        <v>116030</v>
      </c>
      <c r="O287" s="28">
        <v>116030</v>
      </c>
      <c r="P287" s="29" t="s">
        <v>48</v>
      </c>
      <c r="Q287" s="29">
        <v>113440</v>
      </c>
      <c r="R287" s="29">
        <v>113460</v>
      </c>
      <c r="S287" s="29">
        <v>113420</v>
      </c>
      <c r="T287" s="29">
        <v>113460</v>
      </c>
    </row>
    <row r="288" spans="1:20" x14ac:dyDescent="0.35">
      <c r="A288" s="26" t="s">
        <v>48</v>
      </c>
      <c r="B288" s="26">
        <v>104360</v>
      </c>
      <c r="C288" s="26">
        <v>104360</v>
      </c>
      <c r="D288" s="26">
        <v>104040</v>
      </c>
      <c r="E288" s="26">
        <v>104040</v>
      </c>
      <c r="F288" s="27" t="s">
        <v>48</v>
      </c>
      <c r="G288" s="27">
        <v>115550</v>
      </c>
      <c r="H288" s="27">
        <v>115580</v>
      </c>
      <c r="I288" s="27">
        <v>115490</v>
      </c>
      <c r="J288" s="27">
        <v>115570</v>
      </c>
      <c r="K288" s="28" t="s">
        <v>48</v>
      </c>
      <c r="L288" s="28">
        <v>116040</v>
      </c>
      <c r="M288" s="28">
        <v>116040</v>
      </c>
      <c r="N288" s="28">
        <v>115970</v>
      </c>
      <c r="O288" s="28">
        <v>115980</v>
      </c>
      <c r="P288" s="29" t="s">
        <v>48</v>
      </c>
      <c r="Q288" s="29">
        <v>113450</v>
      </c>
      <c r="R288" s="29">
        <v>113470</v>
      </c>
      <c r="S288" s="29">
        <v>113430</v>
      </c>
      <c r="T288" s="29">
        <v>113450</v>
      </c>
    </row>
    <row r="289" spans="1:20" x14ac:dyDescent="0.35">
      <c r="A289" s="26" t="s">
        <v>48</v>
      </c>
      <c r="B289" s="26">
        <v>103900</v>
      </c>
      <c r="C289" s="26">
        <v>103900</v>
      </c>
      <c r="D289" s="26">
        <v>103600</v>
      </c>
      <c r="E289" s="26">
        <v>103760</v>
      </c>
      <c r="F289" s="27" t="s">
        <v>48</v>
      </c>
      <c r="G289" s="27">
        <v>115550</v>
      </c>
      <c r="H289" s="27">
        <v>115650</v>
      </c>
      <c r="I289" s="27">
        <v>115530</v>
      </c>
      <c r="J289" s="27">
        <v>115630</v>
      </c>
      <c r="K289" s="28" t="s">
        <v>48</v>
      </c>
      <c r="L289" s="28">
        <v>115970</v>
      </c>
      <c r="M289" s="28">
        <v>115990</v>
      </c>
      <c r="N289" s="28">
        <v>115900</v>
      </c>
      <c r="O289" s="28">
        <v>115940</v>
      </c>
      <c r="P289" s="29" t="s">
        <v>48</v>
      </c>
      <c r="Q289" s="29">
        <v>113450</v>
      </c>
      <c r="R289" s="29">
        <v>113490</v>
      </c>
      <c r="S289" s="29">
        <v>113430</v>
      </c>
      <c r="T289" s="29">
        <v>113440</v>
      </c>
    </row>
    <row r="290" spans="1:20" x14ac:dyDescent="0.35">
      <c r="A290" s="26" t="s">
        <v>48</v>
      </c>
      <c r="B290" s="26">
        <v>103750</v>
      </c>
      <c r="C290" s="26">
        <v>103830</v>
      </c>
      <c r="D290" s="26">
        <v>103750</v>
      </c>
      <c r="E290" s="26">
        <v>103750</v>
      </c>
      <c r="F290" s="27" t="s">
        <v>48</v>
      </c>
      <c r="G290" s="27">
        <v>115640</v>
      </c>
      <c r="H290" s="27">
        <v>115650</v>
      </c>
      <c r="I290" s="27">
        <v>115600</v>
      </c>
      <c r="J290" s="27">
        <v>115600</v>
      </c>
      <c r="K290" s="28" t="s">
        <v>48</v>
      </c>
      <c r="L290" s="28">
        <v>115940</v>
      </c>
      <c r="M290" s="28">
        <v>116010</v>
      </c>
      <c r="N290" s="28">
        <v>115930</v>
      </c>
      <c r="O290" s="28">
        <v>115990</v>
      </c>
      <c r="P290" s="29" t="s">
        <v>48</v>
      </c>
      <c r="Q290" s="29">
        <v>113460</v>
      </c>
      <c r="R290" s="29">
        <v>113510</v>
      </c>
      <c r="S290" s="29">
        <v>113450</v>
      </c>
      <c r="T290" s="29">
        <v>113490</v>
      </c>
    </row>
    <row r="291" spans="1:20" x14ac:dyDescent="0.35">
      <c r="A291" s="26" t="s">
        <v>48</v>
      </c>
      <c r="B291" s="26">
        <v>103840</v>
      </c>
      <c r="C291" s="26">
        <v>103850</v>
      </c>
      <c r="D291" s="26">
        <v>103830</v>
      </c>
      <c r="E291" s="26">
        <v>103830</v>
      </c>
      <c r="F291" s="27" t="s">
        <v>48</v>
      </c>
      <c r="G291" s="27">
        <v>115600</v>
      </c>
      <c r="H291" s="27">
        <v>115680</v>
      </c>
      <c r="I291" s="27">
        <v>115590</v>
      </c>
      <c r="J291" s="27">
        <v>115650</v>
      </c>
      <c r="K291" s="28" t="s">
        <v>48</v>
      </c>
      <c r="L291" s="28">
        <v>115990</v>
      </c>
      <c r="M291" s="28">
        <v>115990</v>
      </c>
      <c r="N291" s="28">
        <v>115970</v>
      </c>
      <c r="O291" s="28">
        <v>115980</v>
      </c>
      <c r="P291" s="29" t="s">
        <v>48</v>
      </c>
      <c r="Q291" s="29">
        <v>113500</v>
      </c>
      <c r="R291" s="29">
        <v>113530</v>
      </c>
      <c r="S291" s="29">
        <v>113490</v>
      </c>
      <c r="T291" s="29">
        <v>113530</v>
      </c>
    </row>
    <row r="292" spans="1:20" x14ac:dyDescent="0.35">
      <c r="A292" s="26" t="s">
        <v>48</v>
      </c>
      <c r="B292" s="26">
        <v>103800</v>
      </c>
      <c r="C292" s="26">
        <v>103800</v>
      </c>
      <c r="D292" s="26">
        <v>103800</v>
      </c>
      <c r="E292" s="26">
        <v>103800</v>
      </c>
      <c r="F292" s="27" t="s">
        <v>48</v>
      </c>
      <c r="G292" s="27">
        <v>115650</v>
      </c>
      <c r="H292" s="27">
        <v>115660</v>
      </c>
      <c r="I292" s="27">
        <v>115510</v>
      </c>
      <c r="J292" s="27">
        <v>115580</v>
      </c>
      <c r="K292" s="28" t="s">
        <v>48</v>
      </c>
      <c r="L292" s="28">
        <v>115970</v>
      </c>
      <c r="M292" s="28">
        <v>115980</v>
      </c>
      <c r="N292" s="28">
        <v>115920</v>
      </c>
      <c r="O292" s="28">
        <v>115960</v>
      </c>
      <c r="P292" s="29" t="s">
        <v>48</v>
      </c>
      <c r="Q292" s="29">
        <v>113520</v>
      </c>
      <c r="R292" s="29">
        <v>113530</v>
      </c>
      <c r="S292" s="29">
        <v>113460</v>
      </c>
      <c r="T292" s="29">
        <v>113490</v>
      </c>
    </row>
    <row r="293" spans="1:20" x14ac:dyDescent="0.35">
      <c r="A293" s="26" t="s">
        <v>48</v>
      </c>
      <c r="B293" s="26">
        <v>103760</v>
      </c>
      <c r="C293" s="26">
        <v>103760</v>
      </c>
      <c r="D293" s="26">
        <v>103750</v>
      </c>
      <c r="E293" s="26">
        <v>103750</v>
      </c>
      <c r="F293" s="27" t="s">
        <v>48</v>
      </c>
      <c r="G293" s="27">
        <v>115570</v>
      </c>
      <c r="H293" s="27">
        <v>115590</v>
      </c>
      <c r="I293" s="27">
        <v>115490</v>
      </c>
      <c r="J293" s="27">
        <v>115580</v>
      </c>
      <c r="K293" s="28" t="s">
        <v>48</v>
      </c>
      <c r="L293" s="28">
        <v>115960</v>
      </c>
      <c r="M293" s="28">
        <v>116020</v>
      </c>
      <c r="N293" s="28">
        <v>115950</v>
      </c>
      <c r="O293" s="28">
        <v>116020</v>
      </c>
      <c r="P293" s="29" t="s">
        <v>48</v>
      </c>
      <c r="Q293" s="29">
        <v>113470</v>
      </c>
      <c r="R293" s="29">
        <v>113480</v>
      </c>
      <c r="S293" s="29">
        <v>113420</v>
      </c>
      <c r="T293" s="29">
        <v>113420</v>
      </c>
    </row>
    <row r="294" spans="1:20" x14ac:dyDescent="0.35">
      <c r="A294" s="26" t="s">
        <v>48</v>
      </c>
      <c r="B294" s="26">
        <v>103720</v>
      </c>
      <c r="C294" s="26">
        <v>103720</v>
      </c>
      <c r="D294" s="26">
        <v>103700</v>
      </c>
      <c r="E294" s="26">
        <v>103700</v>
      </c>
      <c r="F294" s="27" t="s">
        <v>48</v>
      </c>
      <c r="G294" s="27">
        <v>115570</v>
      </c>
      <c r="H294" s="27">
        <v>115600</v>
      </c>
      <c r="I294" s="27">
        <v>115540</v>
      </c>
      <c r="J294" s="27">
        <v>115570</v>
      </c>
      <c r="K294" s="28" t="s">
        <v>48</v>
      </c>
      <c r="L294" s="28">
        <v>116010</v>
      </c>
      <c r="M294" s="28">
        <v>116010</v>
      </c>
      <c r="N294" s="28">
        <v>115980</v>
      </c>
      <c r="O294" s="28">
        <v>116000</v>
      </c>
      <c r="P294" s="29" t="s">
        <v>48</v>
      </c>
      <c r="Q294" s="29">
        <v>113420</v>
      </c>
      <c r="R294" s="29">
        <v>113460</v>
      </c>
      <c r="S294" s="29">
        <v>113380</v>
      </c>
      <c r="T294" s="29">
        <v>113450</v>
      </c>
    </row>
    <row r="295" spans="1:20" x14ac:dyDescent="0.35">
      <c r="A295" s="26" t="s">
        <v>48</v>
      </c>
      <c r="B295" s="26">
        <v>103770</v>
      </c>
      <c r="C295" s="26">
        <v>103770</v>
      </c>
      <c r="D295" s="26">
        <v>103770</v>
      </c>
      <c r="E295" s="26">
        <v>103770</v>
      </c>
      <c r="F295" s="27" t="s">
        <v>48</v>
      </c>
      <c r="G295" s="27">
        <v>115560</v>
      </c>
      <c r="H295" s="27">
        <v>115560</v>
      </c>
      <c r="I295" s="27">
        <v>115480</v>
      </c>
      <c r="J295" s="27">
        <v>115520</v>
      </c>
      <c r="K295" s="28" t="s">
        <v>48</v>
      </c>
      <c r="L295" s="28">
        <v>116000</v>
      </c>
      <c r="M295" s="28">
        <v>116010</v>
      </c>
      <c r="N295" s="28">
        <v>115940</v>
      </c>
      <c r="O295" s="28">
        <v>115950</v>
      </c>
      <c r="P295" s="29" t="s">
        <v>48</v>
      </c>
      <c r="Q295" s="29">
        <v>113450</v>
      </c>
      <c r="R295" s="29">
        <v>113460</v>
      </c>
      <c r="S295" s="29">
        <v>113420</v>
      </c>
      <c r="T295" s="29">
        <v>113430</v>
      </c>
    </row>
    <row r="296" spans="1:20" x14ac:dyDescent="0.35">
      <c r="A296" s="26" t="s">
        <v>48</v>
      </c>
      <c r="B296" s="26">
        <v>103780</v>
      </c>
      <c r="C296" s="26">
        <v>103780</v>
      </c>
      <c r="D296" s="26">
        <v>103780</v>
      </c>
      <c r="E296" s="26">
        <v>103780</v>
      </c>
      <c r="F296" s="27" t="s">
        <v>48</v>
      </c>
      <c r="G296" s="27">
        <v>115520</v>
      </c>
      <c r="H296" s="27">
        <v>115530</v>
      </c>
      <c r="I296" s="27">
        <v>115430</v>
      </c>
      <c r="J296" s="27">
        <v>115430</v>
      </c>
      <c r="K296" s="28" t="s">
        <v>48</v>
      </c>
      <c r="L296" s="28">
        <v>115950</v>
      </c>
      <c r="M296" s="28">
        <v>115960</v>
      </c>
      <c r="N296" s="28">
        <v>115910</v>
      </c>
      <c r="O296" s="28">
        <v>115930</v>
      </c>
      <c r="P296" s="29" t="s">
        <v>48</v>
      </c>
      <c r="Q296" s="29">
        <v>113430</v>
      </c>
      <c r="R296" s="29">
        <v>113450</v>
      </c>
      <c r="S296" s="29">
        <v>113420</v>
      </c>
      <c r="T296" s="29">
        <v>113430</v>
      </c>
    </row>
    <row r="297" spans="1:20" x14ac:dyDescent="0.35">
      <c r="A297" s="26" t="s">
        <v>48</v>
      </c>
      <c r="B297" s="26">
        <v>103710</v>
      </c>
      <c r="C297" s="26">
        <v>103710</v>
      </c>
      <c r="D297" s="26">
        <v>103710</v>
      </c>
      <c r="E297" s="26">
        <v>103710</v>
      </c>
      <c r="F297" s="27" t="s">
        <v>48</v>
      </c>
      <c r="G297" s="27">
        <v>115440</v>
      </c>
      <c r="H297" s="27">
        <v>115480</v>
      </c>
      <c r="I297" s="27">
        <v>115410</v>
      </c>
      <c r="J297" s="27">
        <v>115450</v>
      </c>
      <c r="K297" s="28" t="s">
        <v>48</v>
      </c>
      <c r="L297" s="28">
        <v>115930</v>
      </c>
      <c r="M297" s="28">
        <v>115980</v>
      </c>
      <c r="N297" s="28">
        <v>115900</v>
      </c>
      <c r="O297" s="28">
        <v>115970</v>
      </c>
      <c r="P297" s="29" t="s">
        <v>48</v>
      </c>
      <c r="Q297" s="29">
        <v>113430</v>
      </c>
      <c r="R297" s="29">
        <v>113490</v>
      </c>
      <c r="S297" s="29">
        <v>113420</v>
      </c>
      <c r="T297" s="29">
        <v>113480</v>
      </c>
    </row>
    <row r="298" spans="1:20" x14ac:dyDescent="0.35">
      <c r="A298" s="26" t="s">
        <v>48</v>
      </c>
      <c r="B298" s="26">
        <v>103660</v>
      </c>
      <c r="C298" s="26">
        <v>103660</v>
      </c>
      <c r="D298" s="26">
        <v>103650</v>
      </c>
      <c r="E298" s="26">
        <v>103650</v>
      </c>
      <c r="F298" s="27" t="s">
        <v>48</v>
      </c>
      <c r="G298" s="27">
        <v>115450</v>
      </c>
      <c r="H298" s="27">
        <v>115490</v>
      </c>
      <c r="I298" s="27">
        <v>115350</v>
      </c>
      <c r="J298" s="27">
        <v>115410</v>
      </c>
      <c r="K298" s="28" t="s">
        <v>48</v>
      </c>
      <c r="L298" s="28">
        <v>115970</v>
      </c>
      <c r="M298" s="28">
        <v>116020</v>
      </c>
      <c r="N298" s="28">
        <v>115970</v>
      </c>
      <c r="O298" s="28">
        <v>116010</v>
      </c>
      <c r="P298" s="29" t="s">
        <v>48</v>
      </c>
      <c r="Q298" s="29">
        <v>113490</v>
      </c>
      <c r="R298" s="29">
        <v>113520</v>
      </c>
      <c r="S298" s="29">
        <v>113460</v>
      </c>
      <c r="T298" s="29">
        <v>113520</v>
      </c>
    </row>
    <row r="299" spans="1:20" x14ac:dyDescent="0.35">
      <c r="A299" s="26" t="s">
        <v>48</v>
      </c>
      <c r="B299" s="26">
        <v>103610</v>
      </c>
      <c r="C299" s="26">
        <v>103610</v>
      </c>
      <c r="D299" s="26">
        <v>103600</v>
      </c>
      <c r="E299" s="26">
        <v>103600</v>
      </c>
      <c r="F299" s="27" t="s">
        <v>48</v>
      </c>
      <c r="G299" s="27">
        <v>115420</v>
      </c>
      <c r="H299" s="27">
        <v>115430</v>
      </c>
      <c r="I299" s="27">
        <v>115380</v>
      </c>
      <c r="J299" s="27">
        <v>115390</v>
      </c>
      <c r="K299" s="28" t="s">
        <v>48</v>
      </c>
      <c r="L299" s="28">
        <v>116010</v>
      </c>
      <c r="M299" s="28">
        <v>116030</v>
      </c>
      <c r="N299" s="28">
        <v>115970</v>
      </c>
      <c r="O299" s="28">
        <v>116000</v>
      </c>
      <c r="P299" s="29" t="s">
        <v>48</v>
      </c>
      <c r="Q299" s="29">
        <v>113520</v>
      </c>
      <c r="R299" s="29">
        <v>113540</v>
      </c>
      <c r="S299" s="29">
        <v>113480</v>
      </c>
      <c r="T299" s="29">
        <v>113530</v>
      </c>
    </row>
    <row r="300" spans="1:20" x14ac:dyDescent="0.35">
      <c r="A300" s="26" t="s">
        <v>48</v>
      </c>
      <c r="B300" s="26">
        <v>103570</v>
      </c>
      <c r="C300" s="26">
        <v>103570</v>
      </c>
      <c r="D300" s="26">
        <v>103570</v>
      </c>
      <c r="E300" s="26">
        <v>103570</v>
      </c>
      <c r="F300" s="27" t="s">
        <v>48</v>
      </c>
      <c r="G300" s="27">
        <v>115390</v>
      </c>
      <c r="H300" s="27">
        <v>115430</v>
      </c>
      <c r="I300" s="27">
        <v>115380</v>
      </c>
      <c r="J300" s="27">
        <v>115430</v>
      </c>
      <c r="K300" s="28" t="s">
        <v>48</v>
      </c>
      <c r="L300" s="28">
        <v>116010</v>
      </c>
      <c r="M300" s="28">
        <v>116040</v>
      </c>
      <c r="N300" s="28">
        <v>116000</v>
      </c>
      <c r="O300" s="28">
        <v>116030</v>
      </c>
      <c r="P300" s="29" t="s">
        <v>48</v>
      </c>
      <c r="Q300" s="29">
        <v>113520</v>
      </c>
      <c r="R300" s="29">
        <v>113540</v>
      </c>
      <c r="S300" s="29">
        <v>113490</v>
      </c>
      <c r="T300" s="29">
        <v>113510</v>
      </c>
    </row>
    <row r="301" spans="1:20" x14ac:dyDescent="0.35">
      <c r="A301" s="26" t="s">
        <v>48</v>
      </c>
      <c r="B301" s="26">
        <v>103670</v>
      </c>
      <c r="C301" s="26">
        <v>103670</v>
      </c>
      <c r="D301" s="26">
        <v>103670</v>
      </c>
      <c r="E301" s="26">
        <v>103670</v>
      </c>
      <c r="F301" s="27" t="s">
        <v>48</v>
      </c>
      <c r="G301" s="27">
        <v>115430</v>
      </c>
      <c r="H301" s="27">
        <v>115520</v>
      </c>
      <c r="I301" s="27">
        <v>115430</v>
      </c>
      <c r="J301" s="27">
        <v>115510</v>
      </c>
      <c r="K301" s="28" t="s">
        <v>48</v>
      </c>
      <c r="L301" s="28">
        <v>116030</v>
      </c>
      <c r="M301" s="28">
        <v>116030</v>
      </c>
      <c r="N301" s="28">
        <v>115980</v>
      </c>
      <c r="O301" s="28">
        <v>115980</v>
      </c>
      <c r="P301" s="29" t="s">
        <v>48</v>
      </c>
      <c r="Q301" s="29">
        <v>113530</v>
      </c>
      <c r="R301" s="29">
        <v>113550</v>
      </c>
      <c r="S301" s="29">
        <v>113520</v>
      </c>
      <c r="T301" s="29">
        <v>113540</v>
      </c>
    </row>
    <row r="302" spans="1:20" x14ac:dyDescent="0.35">
      <c r="A302" s="26" t="s">
        <v>48</v>
      </c>
      <c r="B302" s="26">
        <v>103700</v>
      </c>
      <c r="C302" s="26">
        <v>103700</v>
      </c>
      <c r="D302" s="26">
        <v>103700</v>
      </c>
      <c r="E302" s="26">
        <v>103700</v>
      </c>
      <c r="F302" s="27" t="s">
        <v>48</v>
      </c>
      <c r="G302" s="27">
        <v>115510</v>
      </c>
      <c r="H302" s="27">
        <v>115530</v>
      </c>
      <c r="I302" s="27">
        <v>115430</v>
      </c>
      <c r="J302" s="27">
        <v>115440</v>
      </c>
      <c r="K302" s="28" t="s">
        <v>48</v>
      </c>
      <c r="L302" s="28">
        <v>115990</v>
      </c>
      <c r="M302" s="28">
        <v>116010</v>
      </c>
      <c r="N302" s="28">
        <v>115980</v>
      </c>
      <c r="O302" s="28">
        <v>116000</v>
      </c>
      <c r="P302" s="29" t="s">
        <v>48</v>
      </c>
      <c r="Q302" s="29">
        <v>113540</v>
      </c>
      <c r="R302" s="29">
        <v>113570</v>
      </c>
      <c r="S302" s="29">
        <v>113530</v>
      </c>
      <c r="T302" s="29">
        <v>113550</v>
      </c>
    </row>
    <row r="303" spans="1:20" x14ac:dyDescent="0.35">
      <c r="A303" s="26" t="s">
        <v>48</v>
      </c>
      <c r="B303" s="26">
        <v>103660</v>
      </c>
      <c r="C303" s="26">
        <v>103660</v>
      </c>
      <c r="D303" s="26">
        <v>103610</v>
      </c>
      <c r="E303" s="26">
        <v>103610</v>
      </c>
      <c r="F303" s="27" t="s">
        <v>48</v>
      </c>
      <c r="G303" s="27">
        <v>115450</v>
      </c>
      <c r="H303" s="27">
        <v>115530</v>
      </c>
      <c r="I303" s="27">
        <v>115450</v>
      </c>
      <c r="J303" s="27">
        <v>115520</v>
      </c>
      <c r="K303" s="28" t="s">
        <v>48</v>
      </c>
      <c r="L303" s="28">
        <v>116000</v>
      </c>
      <c r="M303" s="28">
        <v>116010</v>
      </c>
      <c r="N303" s="28">
        <v>115970</v>
      </c>
      <c r="O303" s="28">
        <v>116010</v>
      </c>
      <c r="P303" s="29" t="s">
        <v>48</v>
      </c>
      <c r="Q303" s="29">
        <v>113540</v>
      </c>
      <c r="R303" s="29">
        <v>113560</v>
      </c>
      <c r="S303" s="29">
        <v>113520</v>
      </c>
      <c r="T303" s="29">
        <v>113530</v>
      </c>
    </row>
    <row r="304" spans="1:20" x14ac:dyDescent="0.35">
      <c r="A304" s="26" t="s">
        <v>48</v>
      </c>
      <c r="B304" s="26">
        <v>103640</v>
      </c>
      <c r="C304" s="26">
        <v>103640</v>
      </c>
      <c r="D304" s="26">
        <v>103640</v>
      </c>
      <c r="E304" s="26">
        <v>103640</v>
      </c>
      <c r="F304" s="27" t="s">
        <v>48</v>
      </c>
      <c r="G304" s="27">
        <v>115520</v>
      </c>
      <c r="H304" s="27">
        <v>115550</v>
      </c>
      <c r="I304" s="27">
        <v>115510</v>
      </c>
      <c r="J304" s="27">
        <v>115540</v>
      </c>
      <c r="K304" s="28" t="s">
        <v>48</v>
      </c>
      <c r="L304" s="28">
        <v>116020</v>
      </c>
      <c r="M304" s="28">
        <v>116020</v>
      </c>
      <c r="N304" s="28">
        <v>115980</v>
      </c>
      <c r="O304" s="28">
        <v>115990</v>
      </c>
      <c r="P304" s="29" t="s">
        <v>48</v>
      </c>
      <c r="Q304" s="29">
        <v>113530</v>
      </c>
      <c r="R304" s="29">
        <v>113570</v>
      </c>
      <c r="S304" s="29">
        <v>113500</v>
      </c>
      <c r="T304" s="29">
        <v>113570</v>
      </c>
    </row>
    <row r="305" spans="1:20" x14ac:dyDescent="0.35">
      <c r="A305" s="26" t="s">
        <v>48</v>
      </c>
      <c r="B305" s="26">
        <v>103670</v>
      </c>
      <c r="C305" s="26">
        <v>103670</v>
      </c>
      <c r="D305" s="26">
        <v>103670</v>
      </c>
      <c r="E305" s="26">
        <v>103670</v>
      </c>
      <c r="F305" s="27" t="s">
        <v>48</v>
      </c>
      <c r="G305" s="27">
        <v>115540</v>
      </c>
      <c r="H305" s="27">
        <v>115590</v>
      </c>
      <c r="I305" s="27">
        <v>115500</v>
      </c>
      <c r="J305" s="27">
        <v>115570</v>
      </c>
      <c r="K305" s="28" t="s">
        <v>48</v>
      </c>
      <c r="L305" s="28">
        <v>115990</v>
      </c>
      <c r="M305" s="28">
        <v>116000</v>
      </c>
      <c r="N305" s="28">
        <v>115940</v>
      </c>
      <c r="O305" s="28">
        <v>115950</v>
      </c>
      <c r="P305" s="29" t="s">
        <v>48</v>
      </c>
      <c r="Q305" s="29">
        <v>113570</v>
      </c>
      <c r="R305" s="29">
        <v>113700</v>
      </c>
      <c r="S305" s="29">
        <v>113550</v>
      </c>
      <c r="T305" s="29">
        <v>113660</v>
      </c>
    </row>
    <row r="306" spans="1:20" x14ac:dyDescent="0.35">
      <c r="A306" s="26" t="s">
        <v>48</v>
      </c>
      <c r="B306" s="26">
        <v>103710</v>
      </c>
      <c r="C306" s="26">
        <v>103710</v>
      </c>
      <c r="D306" s="26">
        <v>103710</v>
      </c>
      <c r="E306" s="26">
        <v>103710</v>
      </c>
      <c r="F306" s="27" t="s">
        <v>48</v>
      </c>
      <c r="G306" s="27">
        <v>115580</v>
      </c>
      <c r="H306" s="27">
        <v>115580</v>
      </c>
      <c r="I306" s="27">
        <v>115500</v>
      </c>
      <c r="J306" s="27">
        <v>115510</v>
      </c>
      <c r="K306" s="28" t="s">
        <v>48</v>
      </c>
      <c r="L306" s="28">
        <v>115950</v>
      </c>
      <c r="M306" s="28">
        <v>116060</v>
      </c>
      <c r="N306" s="28">
        <v>115950</v>
      </c>
      <c r="O306" s="28">
        <v>116050</v>
      </c>
      <c r="P306" s="29" t="s">
        <v>48</v>
      </c>
      <c r="Q306" s="29">
        <v>113670</v>
      </c>
      <c r="R306" s="29">
        <v>113690</v>
      </c>
      <c r="S306" s="29">
        <v>113630</v>
      </c>
      <c r="T306" s="29">
        <v>113670</v>
      </c>
    </row>
    <row r="307" spans="1:20" x14ac:dyDescent="0.35">
      <c r="A307" s="26" t="s">
        <v>48</v>
      </c>
      <c r="B307" s="26">
        <v>103650</v>
      </c>
      <c r="C307" s="26">
        <v>103670</v>
      </c>
      <c r="D307" s="26">
        <v>103650</v>
      </c>
      <c r="E307" s="26">
        <v>103670</v>
      </c>
      <c r="F307" s="27" t="s">
        <v>48</v>
      </c>
      <c r="G307" s="27">
        <v>115510</v>
      </c>
      <c r="H307" s="27">
        <v>115510</v>
      </c>
      <c r="I307" s="27">
        <v>115410</v>
      </c>
      <c r="J307" s="27">
        <v>115420</v>
      </c>
      <c r="K307" s="28" t="s">
        <v>48</v>
      </c>
      <c r="L307" s="28">
        <v>116050</v>
      </c>
      <c r="M307" s="28">
        <v>116110</v>
      </c>
      <c r="N307" s="28">
        <v>116040</v>
      </c>
      <c r="O307" s="28">
        <v>116040</v>
      </c>
      <c r="P307" s="29" t="s">
        <v>48</v>
      </c>
      <c r="Q307" s="29">
        <v>113660</v>
      </c>
      <c r="R307" s="29">
        <v>113740</v>
      </c>
      <c r="S307" s="29">
        <v>113660</v>
      </c>
      <c r="T307" s="29">
        <v>113680</v>
      </c>
    </row>
    <row r="308" spans="1:20" x14ac:dyDescent="0.35">
      <c r="A308" s="26" t="s">
        <v>48</v>
      </c>
      <c r="B308" s="26">
        <v>103660</v>
      </c>
      <c r="C308" s="26">
        <v>103660</v>
      </c>
      <c r="D308" s="26">
        <v>103640</v>
      </c>
      <c r="E308" s="26">
        <v>103650</v>
      </c>
      <c r="F308" s="27" t="s">
        <v>48</v>
      </c>
      <c r="G308" s="27">
        <v>115420</v>
      </c>
      <c r="H308" s="27">
        <v>115440</v>
      </c>
      <c r="I308" s="27">
        <v>115280</v>
      </c>
      <c r="J308" s="27">
        <v>115380</v>
      </c>
      <c r="K308" s="28" t="s">
        <v>48</v>
      </c>
      <c r="L308" s="28">
        <v>116050</v>
      </c>
      <c r="M308" s="28">
        <v>116060</v>
      </c>
      <c r="N308" s="28">
        <v>116020</v>
      </c>
      <c r="O308" s="28">
        <v>116030</v>
      </c>
      <c r="P308" s="29" t="s">
        <v>48</v>
      </c>
      <c r="Q308" s="29">
        <v>113680</v>
      </c>
      <c r="R308" s="29">
        <v>113830</v>
      </c>
      <c r="S308" s="29">
        <v>113680</v>
      </c>
      <c r="T308" s="29">
        <v>113820</v>
      </c>
    </row>
    <row r="309" spans="1:20" x14ac:dyDescent="0.35">
      <c r="A309" s="26" t="s">
        <v>48</v>
      </c>
      <c r="B309" s="26">
        <v>103690</v>
      </c>
      <c r="C309" s="26">
        <v>103740</v>
      </c>
      <c r="D309" s="26">
        <v>103690</v>
      </c>
      <c r="E309" s="26">
        <v>103740</v>
      </c>
      <c r="F309" s="27" t="s">
        <v>48</v>
      </c>
      <c r="G309" s="27">
        <v>115380</v>
      </c>
      <c r="H309" s="27">
        <v>115410</v>
      </c>
      <c r="I309" s="27">
        <v>115360</v>
      </c>
      <c r="J309" s="27">
        <v>115380</v>
      </c>
      <c r="K309" s="28" t="s">
        <v>48</v>
      </c>
      <c r="L309" s="28">
        <v>116040</v>
      </c>
      <c r="M309" s="28">
        <v>116060</v>
      </c>
      <c r="N309" s="28">
        <v>116040</v>
      </c>
      <c r="O309" s="28">
        <v>116060</v>
      </c>
      <c r="P309" s="29" t="s">
        <v>48</v>
      </c>
      <c r="Q309" s="29">
        <v>113810</v>
      </c>
      <c r="R309" s="29">
        <v>113840</v>
      </c>
      <c r="S309" s="29">
        <v>113790</v>
      </c>
      <c r="T309" s="29">
        <v>113820</v>
      </c>
    </row>
    <row r="310" spans="1:20" x14ac:dyDescent="0.35">
      <c r="A310" s="26" t="s">
        <v>48</v>
      </c>
      <c r="B310" s="26">
        <v>103750</v>
      </c>
      <c r="C310" s="26">
        <v>103750</v>
      </c>
      <c r="D310" s="26">
        <v>103750</v>
      </c>
      <c r="E310" s="26">
        <v>103750</v>
      </c>
      <c r="F310" s="27" t="s">
        <v>48</v>
      </c>
      <c r="G310" s="27">
        <v>115370</v>
      </c>
      <c r="H310" s="27">
        <v>115410</v>
      </c>
      <c r="I310" s="27">
        <v>115330</v>
      </c>
      <c r="J310" s="27">
        <v>115340</v>
      </c>
      <c r="K310" s="28" t="s">
        <v>48</v>
      </c>
      <c r="L310" s="28">
        <v>116070</v>
      </c>
      <c r="M310" s="28">
        <v>116080</v>
      </c>
      <c r="N310" s="28">
        <v>116020</v>
      </c>
      <c r="O310" s="28">
        <v>116050</v>
      </c>
      <c r="P310" s="29" t="s">
        <v>48</v>
      </c>
      <c r="Q310" s="29">
        <v>113810</v>
      </c>
      <c r="R310" s="29">
        <v>113950</v>
      </c>
      <c r="S310" s="29">
        <v>113800</v>
      </c>
      <c r="T310" s="29">
        <v>113920</v>
      </c>
    </row>
    <row r="311" spans="1:20" x14ac:dyDescent="0.35">
      <c r="A311" s="26" t="s">
        <v>48</v>
      </c>
      <c r="B311" s="26">
        <v>103820</v>
      </c>
      <c r="C311" s="26">
        <v>103820</v>
      </c>
      <c r="D311" s="26">
        <v>103780</v>
      </c>
      <c r="E311" s="26">
        <v>103780</v>
      </c>
      <c r="F311" s="27" t="s">
        <v>48</v>
      </c>
      <c r="G311" s="27">
        <v>115340</v>
      </c>
      <c r="H311" s="27">
        <v>115360</v>
      </c>
      <c r="I311" s="27">
        <v>115260</v>
      </c>
      <c r="J311" s="27">
        <v>115300</v>
      </c>
      <c r="K311" s="28" t="s">
        <v>48</v>
      </c>
      <c r="L311" s="28">
        <v>116050</v>
      </c>
      <c r="M311" s="28">
        <v>116070</v>
      </c>
      <c r="N311" s="28">
        <v>116040</v>
      </c>
      <c r="O311" s="28">
        <v>116050</v>
      </c>
      <c r="P311" s="29" t="s">
        <v>48</v>
      </c>
      <c r="Q311" s="29">
        <v>113900</v>
      </c>
      <c r="R311" s="29">
        <v>113950</v>
      </c>
      <c r="S311" s="29">
        <v>113870</v>
      </c>
      <c r="T311" s="29">
        <v>113890</v>
      </c>
    </row>
    <row r="312" spans="1:20" x14ac:dyDescent="0.35">
      <c r="A312" s="26" t="s">
        <v>48</v>
      </c>
      <c r="B312" s="26">
        <v>103780</v>
      </c>
      <c r="C312" s="26">
        <v>103780</v>
      </c>
      <c r="D312" s="26">
        <v>103780</v>
      </c>
      <c r="E312" s="26">
        <v>103780</v>
      </c>
      <c r="F312" s="27" t="s">
        <v>48</v>
      </c>
      <c r="G312" s="27">
        <v>115300</v>
      </c>
      <c r="H312" s="27">
        <v>115310</v>
      </c>
      <c r="I312" s="27">
        <v>115200</v>
      </c>
      <c r="J312" s="27">
        <v>115270</v>
      </c>
      <c r="K312" s="28" t="s">
        <v>48</v>
      </c>
      <c r="L312" s="28">
        <v>116050</v>
      </c>
      <c r="M312" s="28">
        <v>116090</v>
      </c>
      <c r="N312" s="28">
        <v>116040</v>
      </c>
      <c r="O312" s="28">
        <v>116080</v>
      </c>
      <c r="P312" s="29" t="s">
        <v>48</v>
      </c>
      <c r="Q312" s="29">
        <v>113890</v>
      </c>
      <c r="R312" s="29">
        <v>114010</v>
      </c>
      <c r="S312" s="29">
        <v>113890</v>
      </c>
      <c r="T312" s="29">
        <v>113960</v>
      </c>
    </row>
    <row r="313" spans="1:20" x14ac:dyDescent="0.35">
      <c r="A313" s="26" t="s">
        <v>48</v>
      </c>
      <c r="B313" s="26">
        <v>103800</v>
      </c>
      <c r="C313" s="26">
        <v>103800</v>
      </c>
      <c r="D313" s="26">
        <v>103750</v>
      </c>
      <c r="E313" s="26">
        <v>103750</v>
      </c>
      <c r="F313" s="27" t="s">
        <v>48</v>
      </c>
      <c r="G313" s="27">
        <v>115280</v>
      </c>
      <c r="H313" s="27">
        <v>115380</v>
      </c>
      <c r="I313" s="27">
        <v>115270</v>
      </c>
      <c r="J313" s="27">
        <v>115360</v>
      </c>
      <c r="K313" s="28" t="s">
        <v>48</v>
      </c>
      <c r="L313" s="28">
        <v>116090</v>
      </c>
      <c r="M313" s="28">
        <v>116090</v>
      </c>
      <c r="N313" s="28">
        <v>116050</v>
      </c>
      <c r="O313" s="28">
        <v>116060</v>
      </c>
      <c r="P313" s="29" t="s">
        <v>48</v>
      </c>
      <c r="Q313" s="29">
        <v>113960</v>
      </c>
      <c r="R313" s="29">
        <v>113980</v>
      </c>
      <c r="S313" s="29">
        <v>113870</v>
      </c>
      <c r="T313" s="29">
        <v>113900</v>
      </c>
    </row>
    <row r="314" spans="1:20" x14ac:dyDescent="0.35">
      <c r="A314" s="26" t="s">
        <v>48</v>
      </c>
      <c r="B314" s="26">
        <v>103800</v>
      </c>
      <c r="C314" s="26">
        <v>103800</v>
      </c>
      <c r="D314" s="26">
        <v>103800</v>
      </c>
      <c r="E314" s="26">
        <v>103800</v>
      </c>
      <c r="F314" s="27" t="s">
        <v>48</v>
      </c>
      <c r="G314" s="27">
        <v>115360</v>
      </c>
      <c r="H314" s="27">
        <v>115360</v>
      </c>
      <c r="I314" s="27">
        <v>115330</v>
      </c>
      <c r="J314" s="27">
        <v>115350</v>
      </c>
      <c r="K314" s="28" t="s">
        <v>48</v>
      </c>
      <c r="L314" s="28">
        <v>116070</v>
      </c>
      <c r="M314" s="28">
        <v>116070</v>
      </c>
      <c r="N314" s="28">
        <v>116050</v>
      </c>
      <c r="O314" s="28">
        <v>116060</v>
      </c>
      <c r="P314" s="29" t="s">
        <v>48</v>
      </c>
      <c r="Q314" s="29">
        <v>113910</v>
      </c>
      <c r="R314" s="29">
        <v>113920</v>
      </c>
      <c r="S314" s="29">
        <v>113850</v>
      </c>
      <c r="T314" s="29">
        <v>113920</v>
      </c>
    </row>
    <row r="315" spans="1:20" x14ac:dyDescent="0.35">
      <c r="A315" s="26" t="s">
        <v>48</v>
      </c>
      <c r="B315" s="26">
        <v>103750</v>
      </c>
      <c r="C315" s="26">
        <v>103750</v>
      </c>
      <c r="D315" s="26">
        <v>103750</v>
      </c>
      <c r="E315" s="26">
        <v>103750</v>
      </c>
      <c r="F315" s="27" t="s">
        <v>48</v>
      </c>
      <c r="G315" s="27">
        <v>115350</v>
      </c>
      <c r="H315" s="27">
        <v>115360</v>
      </c>
      <c r="I315" s="27">
        <v>115280</v>
      </c>
      <c r="J315" s="27">
        <v>115330</v>
      </c>
      <c r="K315" s="28" t="s">
        <v>48</v>
      </c>
      <c r="L315" s="28">
        <v>116070</v>
      </c>
      <c r="M315" s="28">
        <v>116080</v>
      </c>
      <c r="N315" s="28">
        <v>116050</v>
      </c>
      <c r="O315" s="28">
        <v>116080</v>
      </c>
      <c r="P315" s="29" t="s">
        <v>48</v>
      </c>
      <c r="Q315" s="29">
        <v>113900</v>
      </c>
      <c r="R315" s="29">
        <v>113950</v>
      </c>
      <c r="S315" s="29">
        <v>113900</v>
      </c>
      <c r="T315" s="29">
        <v>113930</v>
      </c>
    </row>
    <row r="316" spans="1:20" x14ac:dyDescent="0.35">
      <c r="A316" s="26" t="s">
        <v>48</v>
      </c>
      <c r="B316" s="26">
        <v>103740</v>
      </c>
      <c r="C316" s="26">
        <v>103740</v>
      </c>
      <c r="D316" s="26">
        <v>103730</v>
      </c>
      <c r="E316" s="26">
        <v>103730</v>
      </c>
      <c r="F316" s="27" t="s">
        <v>48</v>
      </c>
      <c r="G316" s="27">
        <v>115320</v>
      </c>
      <c r="H316" s="27">
        <v>115390</v>
      </c>
      <c r="I316" s="27">
        <v>115300</v>
      </c>
      <c r="J316" s="27">
        <v>115380</v>
      </c>
      <c r="K316" s="28" t="s">
        <v>48</v>
      </c>
      <c r="L316" s="28">
        <v>116070</v>
      </c>
      <c r="M316" s="28">
        <v>116080</v>
      </c>
      <c r="N316" s="28">
        <v>116030</v>
      </c>
      <c r="O316" s="28">
        <v>116050</v>
      </c>
      <c r="P316" s="29" t="s">
        <v>48</v>
      </c>
      <c r="Q316" s="29">
        <v>113930</v>
      </c>
      <c r="R316" s="29">
        <v>113940</v>
      </c>
      <c r="S316" s="29">
        <v>113860</v>
      </c>
      <c r="T316" s="29">
        <v>113920</v>
      </c>
    </row>
    <row r="317" spans="1:20" x14ac:dyDescent="0.35">
      <c r="A317" s="26" t="s">
        <v>48</v>
      </c>
      <c r="B317" s="26">
        <v>103710</v>
      </c>
      <c r="C317" s="26">
        <v>103710</v>
      </c>
      <c r="D317" s="26">
        <v>103710</v>
      </c>
      <c r="E317" s="26">
        <v>103710</v>
      </c>
      <c r="F317" s="27" t="s">
        <v>48</v>
      </c>
      <c r="G317" s="27">
        <v>115380</v>
      </c>
      <c r="H317" s="27">
        <v>115390</v>
      </c>
      <c r="I317" s="27">
        <v>115340</v>
      </c>
      <c r="J317" s="27">
        <v>115380</v>
      </c>
      <c r="K317" s="28" t="s">
        <v>48</v>
      </c>
      <c r="L317" s="28">
        <v>116060</v>
      </c>
      <c r="M317" s="28">
        <v>116070</v>
      </c>
      <c r="N317" s="28">
        <v>116030</v>
      </c>
      <c r="O317" s="28">
        <v>116030</v>
      </c>
      <c r="P317" s="29" t="s">
        <v>48</v>
      </c>
      <c r="Q317" s="29">
        <v>113920</v>
      </c>
      <c r="R317" s="29">
        <v>113960</v>
      </c>
      <c r="S317" s="29">
        <v>113850</v>
      </c>
      <c r="T317" s="29">
        <v>113860</v>
      </c>
    </row>
    <row r="318" spans="1:20" x14ac:dyDescent="0.35">
      <c r="A318" s="26" t="s">
        <v>48</v>
      </c>
      <c r="B318" s="26">
        <v>103660</v>
      </c>
      <c r="C318" s="26">
        <v>103660</v>
      </c>
      <c r="D318" s="26">
        <v>103660</v>
      </c>
      <c r="E318" s="26">
        <v>103660</v>
      </c>
      <c r="F318" s="27" t="s">
        <v>48</v>
      </c>
      <c r="G318" s="27">
        <v>115380</v>
      </c>
      <c r="H318" s="27">
        <v>115380</v>
      </c>
      <c r="I318" s="27">
        <v>115280</v>
      </c>
      <c r="J318" s="27">
        <v>115320</v>
      </c>
      <c r="K318" s="28" t="s">
        <v>48</v>
      </c>
      <c r="L318" s="28">
        <v>116030</v>
      </c>
      <c r="M318" s="28">
        <v>116060</v>
      </c>
      <c r="N318" s="28">
        <v>115980</v>
      </c>
      <c r="O318" s="28">
        <v>116040</v>
      </c>
      <c r="P318" s="29" t="s">
        <v>48</v>
      </c>
      <c r="Q318" s="29">
        <v>113850</v>
      </c>
      <c r="R318" s="29">
        <v>113880</v>
      </c>
      <c r="S318" s="29">
        <v>113820</v>
      </c>
      <c r="T318" s="29">
        <v>113820</v>
      </c>
    </row>
    <row r="319" spans="1:20" x14ac:dyDescent="0.35">
      <c r="A319" s="26" t="s">
        <v>48</v>
      </c>
      <c r="B319" s="26">
        <v>103670</v>
      </c>
      <c r="C319" s="26">
        <v>103670</v>
      </c>
      <c r="D319" s="26">
        <v>103670</v>
      </c>
      <c r="E319" s="26">
        <v>103670</v>
      </c>
      <c r="F319" s="27" t="s">
        <v>48</v>
      </c>
      <c r="G319" s="27">
        <v>115320</v>
      </c>
      <c r="H319" s="27">
        <v>115330</v>
      </c>
      <c r="I319" s="27">
        <v>115290</v>
      </c>
      <c r="J319" s="27">
        <v>115320</v>
      </c>
      <c r="K319" s="28" t="s">
        <v>48</v>
      </c>
      <c r="L319" s="28">
        <v>116050</v>
      </c>
      <c r="M319" s="28">
        <v>116060</v>
      </c>
      <c r="N319" s="28">
        <v>116020</v>
      </c>
      <c r="O319" s="28">
        <v>116030</v>
      </c>
      <c r="P319" s="29" t="s">
        <v>48</v>
      </c>
      <c r="Q319" s="29">
        <v>113810</v>
      </c>
      <c r="R319" s="29">
        <v>113850</v>
      </c>
      <c r="S319" s="29">
        <v>113780</v>
      </c>
      <c r="T319" s="29">
        <v>113820</v>
      </c>
    </row>
    <row r="320" spans="1:20" x14ac:dyDescent="0.35">
      <c r="A320" s="26" t="s">
        <v>48</v>
      </c>
      <c r="B320" s="26">
        <v>103750</v>
      </c>
      <c r="C320" s="26">
        <v>103750</v>
      </c>
      <c r="D320" s="26">
        <v>103750</v>
      </c>
      <c r="E320" s="26">
        <v>103750</v>
      </c>
      <c r="F320" s="27" t="s">
        <v>48</v>
      </c>
      <c r="G320" s="27">
        <v>115330</v>
      </c>
      <c r="H320" s="27">
        <v>115360</v>
      </c>
      <c r="I320" s="27">
        <v>115320</v>
      </c>
      <c r="J320" s="27">
        <v>115340</v>
      </c>
      <c r="K320" s="28" t="s">
        <v>48</v>
      </c>
      <c r="L320" s="28">
        <v>116030</v>
      </c>
      <c r="M320" s="28">
        <v>116070</v>
      </c>
      <c r="N320" s="28">
        <v>116030</v>
      </c>
      <c r="O320" s="28">
        <v>116050</v>
      </c>
      <c r="P320" s="29" t="s">
        <v>48</v>
      </c>
      <c r="Q320" s="29">
        <v>113810</v>
      </c>
      <c r="R320" s="29">
        <v>113840</v>
      </c>
      <c r="S320" s="29">
        <v>113760</v>
      </c>
      <c r="T320" s="29">
        <v>113800</v>
      </c>
    </row>
    <row r="321" spans="1:20" x14ac:dyDescent="0.35">
      <c r="A321" s="26" t="s">
        <v>48</v>
      </c>
      <c r="B321" s="26">
        <v>103700</v>
      </c>
      <c r="C321" s="26">
        <v>103700</v>
      </c>
      <c r="D321" s="26">
        <v>103700</v>
      </c>
      <c r="E321" s="26">
        <v>103700</v>
      </c>
      <c r="F321" s="27" t="s">
        <v>48</v>
      </c>
      <c r="G321" s="27">
        <v>115340</v>
      </c>
      <c r="H321" s="27">
        <v>115400</v>
      </c>
      <c r="I321" s="27">
        <v>115340</v>
      </c>
      <c r="J321" s="27">
        <v>115370</v>
      </c>
      <c r="K321" s="28" t="s">
        <v>48</v>
      </c>
      <c r="L321" s="28">
        <v>116060</v>
      </c>
      <c r="M321" s="28">
        <v>116100</v>
      </c>
      <c r="N321" s="28">
        <v>116020</v>
      </c>
      <c r="O321" s="28">
        <v>116030</v>
      </c>
      <c r="P321" s="29" t="s">
        <v>48</v>
      </c>
      <c r="Q321" s="29">
        <v>113800</v>
      </c>
      <c r="R321" s="29">
        <v>113810</v>
      </c>
      <c r="S321" s="29">
        <v>113760</v>
      </c>
      <c r="T321" s="29">
        <v>113770</v>
      </c>
    </row>
    <row r="322" spans="1:20" x14ac:dyDescent="0.35">
      <c r="A322" s="26" t="s">
        <v>48</v>
      </c>
      <c r="B322" s="26">
        <v>103700</v>
      </c>
      <c r="C322" s="26">
        <v>103700</v>
      </c>
      <c r="D322" s="26">
        <v>103700</v>
      </c>
      <c r="E322" s="26">
        <v>103700</v>
      </c>
      <c r="F322" s="27" t="s">
        <v>48</v>
      </c>
      <c r="G322" s="27">
        <v>115370</v>
      </c>
      <c r="H322" s="27">
        <v>115400</v>
      </c>
      <c r="I322" s="27">
        <v>115340</v>
      </c>
      <c r="J322" s="27">
        <v>115350</v>
      </c>
      <c r="K322" s="28" t="s">
        <v>48</v>
      </c>
      <c r="L322" s="28">
        <v>116030</v>
      </c>
      <c r="M322" s="28">
        <v>116030</v>
      </c>
      <c r="N322" s="28">
        <v>116010</v>
      </c>
      <c r="O322" s="28">
        <v>116020</v>
      </c>
      <c r="P322" s="29" t="s">
        <v>48</v>
      </c>
      <c r="Q322" s="29">
        <v>113780</v>
      </c>
      <c r="R322" s="29">
        <v>113790</v>
      </c>
      <c r="S322" s="29">
        <v>113730</v>
      </c>
      <c r="T322" s="29">
        <v>113740</v>
      </c>
    </row>
    <row r="323" spans="1:20" x14ac:dyDescent="0.35">
      <c r="A323" s="26" t="s">
        <v>48</v>
      </c>
      <c r="B323" s="26">
        <v>103650</v>
      </c>
      <c r="C323" s="26">
        <v>103650</v>
      </c>
      <c r="D323" s="26">
        <v>103640</v>
      </c>
      <c r="E323" s="26">
        <v>103640</v>
      </c>
      <c r="F323" s="27" t="s">
        <v>48</v>
      </c>
      <c r="G323" s="27">
        <v>115350</v>
      </c>
      <c r="H323" s="27">
        <v>115410</v>
      </c>
      <c r="I323" s="27">
        <v>115350</v>
      </c>
      <c r="J323" s="27">
        <v>115380</v>
      </c>
      <c r="K323" s="28" t="s">
        <v>48</v>
      </c>
      <c r="L323" s="28">
        <v>116010</v>
      </c>
      <c r="M323" s="28">
        <v>116030</v>
      </c>
      <c r="N323" s="28">
        <v>115990</v>
      </c>
      <c r="O323" s="28">
        <v>116010</v>
      </c>
      <c r="P323" s="29" t="s">
        <v>48</v>
      </c>
      <c r="Q323" s="29">
        <v>113730</v>
      </c>
      <c r="R323" s="29">
        <v>113750</v>
      </c>
      <c r="S323" s="29">
        <v>113710</v>
      </c>
      <c r="T323" s="29">
        <v>113730</v>
      </c>
    </row>
    <row r="324" spans="1:20" x14ac:dyDescent="0.35">
      <c r="A324" s="26" t="s">
        <v>48</v>
      </c>
      <c r="B324" s="26">
        <v>103660</v>
      </c>
      <c r="C324" s="26">
        <v>103660</v>
      </c>
      <c r="D324" s="26">
        <v>103660</v>
      </c>
      <c r="E324" s="26">
        <v>103660</v>
      </c>
      <c r="F324" s="27" t="s">
        <v>48</v>
      </c>
      <c r="G324" s="27">
        <v>115370</v>
      </c>
      <c r="H324" s="27">
        <v>115440</v>
      </c>
      <c r="I324" s="27">
        <v>115350</v>
      </c>
      <c r="J324" s="27">
        <v>115430</v>
      </c>
      <c r="K324" s="28" t="s">
        <v>48</v>
      </c>
      <c r="L324" s="28">
        <v>116000</v>
      </c>
      <c r="M324" s="28">
        <v>116020</v>
      </c>
      <c r="N324" s="28">
        <v>115990</v>
      </c>
      <c r="O324" s="28">
        <v>116020</v>
      </c>
      <c r="P324" s="29" t="s">
        <v>48</v>
      </c>
      <c r="Q324" s="29">
        <v>113730</v>
      </c>
      <c r="R324" s="29">
        <v>113800</v>
      </c>
      <c r="S324" s="29">
        <v>113720</v>
      </c>
      <c r="T324" s="29">
        <v>113750</v>
      </c>
    </row>
    <row r="325" spans="1:20" x14ac:dyDescent="0.35">
      <c r="A325" s="26" t="s">
        <v>48</v>
      </c>
      <c r="B325" s="26">
        <v>103630</v>
      </c>
      <c r="C325" s="26">
        <v>103630</v>
      </c>
      <c r="D325" s="26">
        <v>103630</v>
      </c>
      <c r="E325" s="26">
        <v>103630</v>
      </c>
      <c r="F325" s="27" t="s">
        <v>48</v>
      </c>
      <c r="G325" s="27">
        <v>115420</v>
      </c>
      <c r="H325" s="27">
        <v>115520</v>
      </c>
      <c r="I325" s="27">
        <v>115410</v>
      </c>
      <c r="J325" s="27">
        <v>115490</v>
      </c>
      <c r="K325" s="28" t="s">
        <v>48</v>
      </c>
      <c r="L325" s="28">
        <v>116010</v>
      </c>
      <c r="M325" s="28">
        <v>116040</v>
      </c>
      <c r="N325" s="28">
        <v>116010</v>
      </c>
      <c r="O325" s="28">
        <v>116010</v>
      </c>
      <c r="P325" s="29" t="s">
        <v>48</v>
      </c>
      <c r="Q325" s="29">
        <v>113740</v>
      </c>
      <c r="R325" s="29">
        <v>113780</v>
      </c>
      <c r="S325" s="29">
        <v>113730</v>
      </c>
      <c r="T325" s="29">
        <v>113760</v>
      </c>
    </row>
    <row r="326" spans="1:20" x14ac:dyDescent="0.35">
      <c r="A326" s="26" t="s">
        <v>48</v>
      </c>
      <c r="B326" s="26">
        <v>103650</v>
      </c>
      <c r="C326" s="26">
        <v>103650</v>
      </c>
      <c r="D326" s="26">
        <v>103650</v>
      </c>
      <c r="E326" s="26">
        <v>103650</v>
      </c>
      <c r="F326" s="27" t="s">
        <v>48</v>
      </c>
      <c r="G326" s="27">
        <v>115490</v>
      </c>
      <c r="H326" s="27">
        <v>115490</v>
      </c>
      <c r="I326" s="27">
        <v>115430</v>
      </c>
      <c r="J326" s="27">
        <v>115440</v>
      </c>
      <c r="K326" s="28" t="s">
        <v>48</v>
      </c>
      <c r="L326" s="28">
        <v>116020</v>
      </c>
      <c r="M326" s="28">
        <v>116020</v>
      </c>
      <c r="N326" s="28">
        <v>115960</v>
      </c>
      <c r="O326" s="28">
        <v>115990</v>
      </c>
      <c r="P326" s="29" t="s">
        <v>48</v>
      </c>
      <c r="Q326" s="29">
        <v>113760</v>
      </c>
      <c r="R326" s="29">
        <v>113780</v>
      </c>
      <c r="S326" s="29">
        <v>113760</v>
      </c>
      <c r="T326" s="29">
        <v>113770</v>
      </c>
    </row>
    <row r="327" spans="1:20" x14ac:dyDescent="0.35">
      <c r="A327" s="26" t="s">
        <v>48</v>
      </c>
      <c r="B327" s="26">
        <v>103650</v>
      </c>
      <c r="C327" s="26">
        <v>103650</v>
      </c>
      <c r="D327" s="26">
        <v>103650</v>
      </c>
      <c r="E327" s="26">
        <v>103650</v>
      </c>
      <c r="F327" s="27" t="s">
        <v>48</v>
      </c>
      <c r="G327" s="27">
        <v>115440</v>
      </c>
      <c r="H327" s="27">
        <v>115440</v>
      </c>
      <c r="I327" s="27">
        <v>115390</v>
      </c>
      <c r="J327" s="27">
        <v>115400</v>
      </c>
      <c r="K327" s="28" t="s">
        <v>48</v>
      </c>
      <c r="L327" s="28">
        <v>115990</v>
      </c>
      <c r="M327" s="28">
        <v>116010</v>
      </c>
      <c r="N327" s="28">
        <v>115960</v>
      </c>
      <c r="O327" s="28">
        <v>115990</v>
      </c>
      <c r="P327" s="29" t="s">
        <v>48</v>
      </c>
      <c r="Q327" s="29">
        <v>113770</v>
      </c>
      <c r="R327" s="29">
        <v>113800</v>
      </c>
      <c r="S327" s="29">
        <v>113750</v>
      </c>
      <c r="T327" s="29">
        <v>113760</v>
      </c>
    </row>
    <row r="328" spans="1:20" x14ac:dyDescent="0.35">
      <c r="A328" s="26" t="s">
        <v>48</v>
      </c>
      <c r="B328" s="26">
        <v>103690</v>
      </c>
      <c r="C328" s="26">
        <v>103690</v>
      </c>
      <c r="D328" s="26">
        <v>103690</v>
      </c>
      <c r="E328" s="26">
        <v>103690</v>
      </c>
      <c r="F328" s="27" t="s">
        <v>48</v>
      </c>
      <c r="G328" s="27">
        <v>115400</v>
      </c>
      <c r="H328" s="27">
        <v>115470</v>
      </c>
      <c r="I328" s="27">
        <v>115390</v>
      </c>
      <c r="J328" s="27">
        <v>115460</v>
      </c>
      <c r="K328" s="28" t="s">
        <v>48</v>
      </c>
      <c r="L328" s="28">
        <v>115980</v>
      </c>
      <c r="M328" s="28">
        <v>116000</v>
      </c>
      <c r="N328" s="28">
        <v>115920</v>
      </c>
      <c r="O328" s="28">
        <v>115930</v>
      </c>
      <c r="P328" s="29" t="s">
        <v>48</v>
      </c>
      <c r="Q328" s="29">
        <v>113770</v>
      </c>
      <c r="R328" s="29">
        <v>113790</v>
      </c>
      <c r="S328" s="29">
        <v>113750</v>
      </c>
      <c r="T328" s="29">
        <v>113760</v>
      </c>
    </row>
    <row r="329" spans="1:20" x14ac:dyDescent="0.35">
      <c r="A329" s="26" t="s">
        <v>48</v>
      </c>
      <c r="B329" s="26">
        <v>103760</v>
      </c>
      <c r="C329" s="26">
        <v>103760</v>
      </c>
      <c r="D329" s="26">
        <v>103760</v>
      </c>
      <c r="E329" s="26">
        <v>103760</v>
      </c>
      <c r="F329" s="27" t="s">
        <v>48</v>
      </c>
      <c r="G329" s="27">
        <v>115440</v>
      </c>
      <c r="H329" s="27">
        <v>115480</v>
      </c>
      <c r="I329" s="27">
        <v>115430</v>
      </c>
      <c r="J329" s="27">
        <v>115460</v>
      </c>
      <c r="K329" s="28" t="s">
        <v>48</v>
      </c>
      <c r="L329" s="28">
        <v>115940</v>
      </c>
      <c r="M329" s="28">
        <v>115980</v>
      </c>
      <c r="N329" s="28">
        <v>115920</v>
      </c>
      <c r="O329" s="28">
        <v>115970</v>
      </c>
      <c r="P329" s="29" t="s">
        <v>48</v>
      </c>
      <c r="Q329" s="29">
        <v>113760</v>
      </c>
      <c r="R329" s="29">
        <v>113760</v>
      </c>
      <c r="S329" s="29">
        <v>113710</v>
      </c>
      <c r="T329" s="29">
        <v>113730</v>
      </c>
    </row>
    <row r="330" spans="1:20" x14ac:dyDescent="0.35">
      <c r="A330" s="26" t="s">
        <v>48</v>
      </c>
      <c r="B330" s="26">
        <v>103800</v>
      </c>
      <c r="C330" s="26">
        <v>103800</v>
      </c>
      <c r="D330" s="26">
        <v>103800</v>
      </c>
      <c r="E330" s="26">
        <v>103800</v>
      </c>
      <c r="F330" s="27" t="s">
        <v>48</v>
      </c>
      <c r="G330" s="27">
        <v>115460</v>
      </c>
      <c r="H330" s="27">
        <v>115470</v>
      </c>
      <c r="I330" s="27">
        <v>115410</v>
      </c>
      <c r="J330" s="27">
        <v>115460</v>
      </c>
      <c r="K330" s="28" t="s">
        <v>48</v>
      </c>
      <c r="L330" s="28">
        <v>115960</v>
      </c>
      <c r="M330" s="28">
        <v>115960</v>
      </c>
      <c r="N330" s="28">
        <v>115900</v>
      </c>
      <c r="O330" s="28">
        <v>115900</v>
      </c>
      <c r="P330" s="29" t="s">
        <v>48</v>
      </c>
      <c r="Q330" s="29">
        <v>113740</v>
      </c>
      <c r="R330" s="29">
        <v>113740</v>
      </c>
      <c r="S330" s="29">
        <v>113700</v>
      </c>
      <c r="T330" s="29">
        <v>113700</v>
      </c>
    </row>
    <row r="331" spans="1:20" x14ac:dyDescent="0.35">
      <c r="A331" s="26" t="s">
        <v>48</v>
      </c>
      <c r="B331" s="26">
        <v>103770</v>
      </c>
      <c r="C331" s="26">
        <v>103790</v>
      </c>
      <c r="D331" s="26">
        <v>103770</v>
      </c>
      <c r="E331" s="26">
        <v>103790</v>
      </c>
      <c r="F331" s="27" t="s">
        <v>48</v>
      </c>
      <c r="G331" s="27">
        <v>115460</v>
      </c>
      <c r="H331" s="27">
        <v>115570</v>
      </c>
      <c r="I331" s="27">
        <v>115460</v>
      </c>
      <c r="J331" s="27">
        <v>115550</v>
      </c>
      <c r="K331" s="28" t="s">
        <v>48</v>
      </c>
      <c r="L331" s="28">
        <v>115900</v>
      </c>
      <c r="M331" s="28">
        <v>115960</v>
      </c>
      <c r="N331" s="28">
        <v>115850</v>
      </c>
      <c r="O331" s="28">
        <v>115940</v>
      </c>
      <c r="P331" s="29" t="s">
        <v>48</v>
      </c>
      <c r="Q331" s="29">
        <v>113700</v>
      </c>
      <c r="R331" s="29">
        <v>113740</v>
      </c>
      <c r="S331" s="29">
        <v>113680</v>
      </c>
      <c r="T331" s="29">
        <v>113680</v>
      </c>
    </row>
    <row r="332" spans="1:20" x14ac:dyDescent="0.35">
      <c r="A332" s="26" t="s">
        <v>48</v>
      </c>
      <c r="B332" s="26">
        <v>103710</v>
      </c>
      <c r="C332" s="26">
        <v>103710</v>
      </c>
      <c r="D332" s="26">
        <v>103710</v>
      </c>
      <c r="E332" s="26">
        <v>103710</v>
      </c>
      <c r="F332" s="27" t="s">
        <v>48</v>
      </c>
      <c r="G332" s="27">
        <v>115550</v>
      </c>
      <c r="H332" s="27">
        <v>115580</v>
      </c>
      <c r="I332" s="27">
        <v>115520</v>
      </c>
      <c r="J332" s="27">
        <v>115520</v>
      </c>
      <c r="K332" s="28" t="s">
        <v>48</v>
      </c>
      <c r="L332" s="28">
        <v>115940</v>
      </c>
      <c r="M332" s="28">
        <v>115960</v>
      </c>
      <c r="N332" s="28">
        <v>115920</v>
      </c>
      <c r="O332" s="28">
        <v>115950</v>
      </c>
      <c r="P332" s="29" t="s">
        <v>48</v>
      </c>
      <c r="Q332" s="29">
        <v>113690</v>
      </c>
      <c r="R332" s="29">
        <v>113700</v>
      </c>
      <c r="S332" s="29">
        <v>113640</v>
      </c>
      <c r="T332" s="29">
        <v>113650</v>
      </c>
    </row>
    <row r="333" spans="1:20" x14ac:dyDescent="0.35">
      <c r="A333" s="26" t="s">
        <v>48</v>
      </c>
      <c r="B333" s="26">
        <v>103800</v>
      </c>
      <c r="C333" s="26">
        <v>103800</v>
      </c>
      <c r="D333" s="26">
        <v>103750</v>
      </c>
      <c r="E333" s="26">
        <v>103750</v>
      </c>
      <c r="F333" s="27" t="s">
        <v>48</v>
      </c>
      <c r="G333" s="27">
        <v>115520</v>
      </c>
      <c r="H333" s="27">
        <v>115530</v>
      </c>
      <c r="I333" s="27">
        <v>115510</v>
      </c>
      <c r="J333" s="27">
        <v>115510</v>
      </c>
      <c r="K333" s="28" t="s">
        <v>48</v>
      </c>
      <c r="L333" s="28">
        <v>115940</v>
      </c>
      <c r="M333" s="28">
        <v>115990</v>
      </c>
      <c r="N333" s="28">
        <v>115900</v>
      </c>
      <c r="O333" s="28">
        <v>115940</v>
      </c>
      <c r="P333" s="29" t="s">
        <v>48</v>
      </c>
      <c r="Q333" s="29">
        <v>113660</v>
      </c>
      <c r="R333" s="29">
        <v>113680</v>
      </c>
      <c r="S333" s="29">
        <v>113610</v>
      </c>
      <c r="T333" s="29">
        <v>113620</v>
      </c>
    </row>
    <row r="334" spans="1:20" x14ac:dyDescent="0.35">
      <c r="A334" s="26" t="s">
        <v>48</v>
      </c>
      <c r="B334" s="26">
        <v>103790</v>
      </c>
      <c r="C334" s="26">
        <v>103790</v>
      </c>
      <c r="D334" s="26">
        <v>103790</v>
      </c>
      <c r="E334" s="26">
        <v>103790</v>
      </c>
      <c r="F334" s="27" t="s">
        <v>48</v>
      </c>
      <c r="G334" s="27">
        <v>115510</v>
      </c>
      <c r="H334" s="27">
        <v>115520</v>
      </c>
      <c r="I334" s="27">
        <v>115470</v>
      </c>
      <c r="J334" s="27">
        <v>115520</v>
      </c>
      <c r="K334" s="28" t="s">
        <v>48</v>
      </c>
      <c r="L334" s="28">
        <v>115940</v>
      </c>
      <c r="M334" s="28">
        <v>115950</v>
      </c>
      <c r="N334" s="28">
        <v>115850</v>
      </c>
      <c r="O334" s="28">
        <v>115870</v>
      </c>
      <c r="P334" s="29" t="s">
        <v>48</v>
      </c>
      <c r="Q334" s="29">
        <v>113620</v>
      </c>
      <c r="R334" s="29">
        <v>113630</v>
      </c>
      <c r="S334" s="29">
        <v>113600</v>
      </c>
      <c r="T334" s="29">
        <v>113620</v>
      </c>
    </row>
    <row r="335" spans="1:20" x14ac:dyDescent="0.35">
      <c r="A335" s="26" t="s">
        <v>48</v>
      </c>
      <c r="B335" s="26">
        <v>103730</v>
      </c>
      <c r="C335" s="26">
        <v>103730</v>
      </c>
      <c r="D335" s="26">
        <v>103730</v>
      </c>
      <c r="E335" s="26">
        <v>103730</v>
      </c>
      <c r="F335" s="27" t="s">
        <v>48</v>
      </c>
      <c r="G335" s="27">
        <v>115500</v>
      </c>
      <c r="H335" s="27">
        <v>115510</v>
      </c>
      <c r="I335" s="27">
        <v>115450</v>
      </c>
      <c r="J335" s="27">
        <v>115460</v>
      </c>
      <c r="K335" s="28" t="s">
        <v>48</v>
      </c>
      <c r="L335" s="28">
        <v>115870</v>
      </c>
      <c r="M335" s="28">
        <v>115900</v>
      </c>
      <c r="N335" s="28">
        <v>115810</v>
      </c>
      <c r="O335" s="28">
        <v>115860</v>
      </c>
      <c r="P335" s="29" t="s">
        <v>48</v>
      </c>
      <c r="Q335" s="29">
        <v>113630</v>
      </c>
      <c r="R335" s="29">
        <v>113690</v>
      </c>
      <c r="S335" s="29">
        <v>113620</v>
      </c>
      <c r="T335" s="29">
        <v>113690</v>
      </c>
    </row>
    <row r="336" spans="1:20" x14ac:dyDescent="0.35">
      <c r="A336" s="26" t="s">
        <v>48</v>
      </c>
      <c r="B336" s="26">
        <v>103700</v>
      </c>
      <c r="C336" s="26">
        <v>103700</v>
      </c>
      <c r="D336" s="26">
        <v>103700</v>
      </c>
      <c r="E336" s="26">
        <v>103700</v>
      </c>
      <c r="F336" s="27" t="s">
        <v>48</v>
      </c>
      <c r="G336" s="27">
        <v>115470</v>
      </c>
      <c r="H336" s="27">
        <v>115490</v>
      </c>
      <c r="I336" s="27">
        <v>115420</v>
      </c>
      <c r="J336" s="27">
        <v>115460</v>
      </c>
      <c r="K336" s="28" t="s">
        <v>48</v>
      </c>
      <c r="L336" s="28">
        <v>115850</v>
      </c>
      <c r="M336" s="28">
        <v>115880</v>
      </c>
      <c r="N336" s="28">
        <v>115800</v>
      </c>
      <c r="O336" s="28">
        <v>115800</v>
      </c>
      <c r="P336" s="29" t="s">
        <v>48</v>
      </c>
      <c r="Q336" s="29">
        <v>113690</v>
      </c>
      <c r="R336" s="29">
        <v>113690</v>
      </c>
      <c r="S336" s="29">
        <v>113570</v>
      </c>
      <c r="T336" s="29">
        <v>113590</v>
      </c>
    </row>
    <row r="337" spans="1:20" x14ac:dyDescent="0.35">
      <c r="A337" s="26" t="s">
        <v>48</v>
      </c>
      <c r="B337" s="26">
        <v>103650</v>
      </c>
      <c r="C337" s="26">
        <v>103650</v>
      </c>
      <c r="D337" s="26">
        <v>103650</v>
      </c>
      <c r="E337" s="26">
        <v>103650</v>
      </c>
      <c r="F337" s="27" t="s">
        <v>48</v>
      </c>
      <c r="G337" s="27">
        <v>115460</v>
      </c>
      <c r="H337" s="27">
        <v>115470</v>
      </c>
      <c r="I337" s="27">
        <v>115440</v>
      </c>
      <c r="J337" s="27">
        <v>115450</v>
      </c>
      <c r="K337" s="28" t="s">
        <v>48</v>
      </c>
      <c r="L337" s="28">
        <v>115800</v>
      </c>
      <c r="M337" s="28">
        <v>115840</v>
      </c>
      <c r="N337" s="28">
        <v>115730</v>
      </c>
      <c r="O337" s="28">
        <v>115740</v>
      </c>
      <c r="P337" s="29" t="s">
        <v>48</v>
      </c>
      <c r="Q337" s="29">
        <v>113600</v>
      </c>
      <c r="R337" s="29">
        <v>113650</v>
      </c>
      <c r="S337" s="29">
        <v>113590</v>
      </c>
      <c r="T337" s="29">
        <v>113650</v>
      </c>
    </row>
    <row r="338" spans="1:20" x14ac:dyDescent="0.35">
      <c r="A338" s="26" t="s">
        <v>48</v>
      </c>
      <c r="B338" s="26">
        <v>103610</v>
      </c>
      <c r="C338" s="26">
        <v>103610</v>
      </c>
      <c r="D338" s="26">
        <v>103580</v>
      </c>
      <c r="E338" s="26">
        <v>103610</v>
      </c>
      <c r="F338" s="27" t="s">
        <v>48</v>
      </c>
      <c r="G338" s="27">
        <v>115450</v>
      </c>
      <c r="H338" s="27">
        <v>115480</v>
      </c>
      <c r="I338" s="27">
        <v>115430</v>
      </c>
      <c r="J338" s="27">
        <v>115450</v>
      </c>
      <c r="K338" s="28" t="s">
        <v>48</v>
      </c>
      <c r="L338" s="28">
        <v>115740</v>
      </c>
      <c r="M338" s="28">
        <v>115760</v>
      </c>
      <c r="N338" s="28">
        <v>115740</v>
      </c>
      <c r="O338" s="28">
        <v>115760</v>
      </c>
      <c r="P338" s="29" t="s">
        <v>48</v>
      </c>
      <c r="Q338" s="29">
        <v>113660</v>
      </c>
      <c r="R338" s="29">
        <v>113730</v>
      </c>
      <c r="S338" s="29">
        <v>113650</v>
      </c>
      <c r="T338" s="29">
        <v>113710</v>
      </c>
    </row>
    <row r="339" spans="1:20" x14ac:dyDescent="0.35">
      <c r="A339" s="26" t="s">
        <v>48</v>
      </c>
      <c r="B339" s="26">
        <v>103680</v>
      </c>
      <c r="C339" s="26">
        <v>103680</v>
      </c>
      <c r="D339" s="26">
        <v>103630</v>
      </c>
      <c r="E339" s="26">
        <v>103630</v>
      </c>
      <c r="F339" s="27" t="s">
        <v>48</v>
      </c>
      <c r="G339" s="27">
        <v>115450</v>
      </c>
      <c r="H339" s="27">
        <v>115500</v>
      </c>
      <c r="I339" s="27">
        <v>115440</v>
      </c>
      <c r="J339" s="27">
        <v>115480</v>
      </c>
      <c r="K339" s="28" t="s">
        <v>48</v>
      </c>
      <c r="L339" s="28">
        <v>115750</v>
      </c>
      <c r="M339" s="28">
        <v>115780</v>
      </c>
      <c r="N339" s="28">
        <v>115740</v>
      </c>
      <c r="O339" s="28">
        <v>115750</v>
      </c>
      <c r="P339" s="29" t="s">
        <v>48</v>
      </c>
      <c r="Q339" s="29">
        <v>113710</v>
      </c>
      <c r="R339" s="29">
        <v>113710</v>
      </c>
      <c r="S339" s="29">
        <v>113680</v>
      </c>
      <c r="T339" s="29">
        <v>113680</v>
      </c>
    </row>
    <row r="340" spans="1:20" x14ac:dyDescent="0.35">
      <c r="A340" s="26" t="s">
        <v>48</v>
      </c>
      <c r="B340" s="26">
        <v>103710</v>
      </c>
      <c r="C340" s="26">
        <v>103710</v>
      </c>
      <c r="D340" s="26">
        <v>103710</v>
      </c>
      <c r="E340" s="26">
        <v>103710</v>
      </c>
      <c r="F340" s="27" t="s">
        <v>48</v>
      </c>
      <c r="G340" s="27">
        <v>115480</v>
      </c>
      <c r="H340" s="27">
        <v>115480</v>
      </c>
      <c r="I340" s="27">
        <v>115440</v>
      </c>
      <c r="J340" s="27">
        <v>115480</v>
      </c>
      <c r="K340" s="28" t="s">
        <v>48</v>
      </c>
      <c r="L340" s="28">
        <v>115750</v>
      </c>
      <c r="M340" s="28">
        <v>115760</v>
      </c>
      <c r="N340" s="28">
        <v>115700</v>
      </c>
      <c r="O340" s="28">
        <v>115730</v>
      </c>
      <c r="P340" s="29" t="s">
        <v>48</v>
      </c>
      <c r="Q340" s="29">
        <v>113690</v>
      </c>
      <c r="R340" s="29">
        <v>113710</v>
      </c>
      <c r="S340" s="29">
        <v>113670</v>
      </c>
      <c r="T340" s="29">
        <v>113690</v>
      </c>
    </row>
    <row r="341" spans="1:20" x14ac:dyDescent="0.35">
      <c r="A341" s="26" t="s">
        <v>48</v>
      </c>
      <c r="B341" s="26">
        <v>103670</v>
      </c>
      <c r="C341" s="26">
        <v>103670</v>
      </c>
      <c r="D341" s="26">
        <v>103670</v>
      </c>
      <c r="E341" s="26">
        <v>103670</v>
      </c>
      <c r="F341" s="27" t="s">
        <v>48</v>
      </c>
      <c r="G341" s="27">
        <v>115480</v>
      </c>
      <c r="H341" s="27">
        <v>115480</v>
      </c>
      <c r="I341" s="27">
        <v>115420</v>
      </c>
      <c r="J341" s="27">
        <v>115460</v>
      </c>
      <c r="K341" s="28" t="s">
        <v>48</v>
      </c>
      <c r="L341" s="28">
        <v>115740</v>
      </c>
      <c r="M341" s="28">
        <v>115740</v>
      </c>
      <c r="N341" s="28">
        <v>115700</v>
      </c>
      <c r="O341" s="28">
        <v>115730</v>
      </c>
      <c r="P341" s="29" t="s">
        <v>48</v>
      </c>
      <c r="Q341" s="29">
        <v>113700</v>
      </c>
      <c r="R341" s="29">
        <v>113720</v>
      </c>
      <c r="S341" s="29">
        <v>113680</v>
      </c>
      <c r="T341" s="29">
        <v>113690</v>
      </c>
    </row>
    <row r="342" spans="1:20" x14ac:dyDescent="0.35">
      <c r="A342" s="26" t="s">
        <v>48</v>
      </c>
      <c r="B342" s="26">
        <v>103680</v>
      </c>
      <c r="C342" s="26">
        <v>103680</v>
      </c>
      <c r="D342" s="26">
        <v>103630</v>
      </c>
      <c r="E342" s="26">
        <v>103630</v>
      </c>
      <c r="F342" s="27" t="s">
        <v>48</v>
      </c>
      <c r="G342" s="27">
        <v>115470</v>
      </c>
      <c r="H342" s="27">
        <v>115500</v>
      </c>
      <c r="I342" s="27">
        <v>115450</v>
      </c>
      <c r="J342" s="27">
        <v>115490</v>
      </c>
      <c r="K342" s="28" t="s">
        <v>48</v>
      </c>
      <c r="L342" s="28">
        <v>115730</v>
      </c>
      <c r="M342" s="28">
        <v>115760</v>
      </c>
      <c r="N342" s="28">
        <v>115720</v>
      </c>
      <c r="O342" s="28">
        <v>115720</v>
      </c>
      <c r="P342" s="29" t="s">
        <v>48</v>
      </c>
      <c r="Q342" s="29">
        <v>113690</v>
      </c>
      <c r="R342" s="29">
        <v>113700</v>
      </c>
      <c r="S342" s="29">
        <v>113620</v>
      </c>
      <c r="T342" s="29">
        <v>113650</v>
      </c>
    </row>
    <row r="343" spans="1:20" x14ac:dyDescent="0.35">
      <c r="A343" s="26" t="s">
        <v>48</v>
      </c>
      <c r="B343" s="26">
        <v>103690</v>
      </c>
      <c r="C343" s="26">
        <v>103690</v>
      </c>
      <c r="D343" s="26">
        <v>103630</v>
      </c>
      <c r="E343" s="26">
        <v>103650</v>
      </c>
      <c r="F343" s="27" t="s">
        <v>48</v>
      </c>
      <c r="G343" s="27">
        <v>115480</v>
      </c>
      <c r="H343" s="27">
        <v>115520</v>
      </c>
      <c r="I343" s="27">
        <v>115470</v>
      </c>
      <c r="J343" s="27">
        <v>115510</v>
      </c>
      <c r="K343" s="28" t="s">
        <v>48</v>
      </c>
      <c r="L343" s="28">
        <v>115720</v>
      </c>
      <c r="M343" s="28">
        <v>115720</v>
      </c>
      <c r="N343" s="28">
        <v>115610</v>
      </c>
      <c r="O343" s="28">
        <v>115660</v>
      </c>
      <c r="P343" s="29" t="s">
        <v>48</v>
      </c>
      <c r="Q343" s="29">
        <v>113660</v>
      </c>
      <c r="R343" s="29">
        <v>113700</v>
      </c>
      <c r="S343" s="29">
        <v>113650</v>
      </c>
      <c r="T343" s="29">
        <v>113680</v>
      </c>
    </row>
    <row r="344" spans="1:20" x14ac:dyDescent="0.35">
      <c r="A344" s="26" t="s">
        <v>48</v>
      </c>
      <c r="B344" s="26">
        <v>103620</v>
      </c>
      <c r="C344" s="26">
        <v>103650</v>
      </c>
      <c r="D344" s="26">
        <v>103620</v>
      </c>
      <c r="E344" s="26">
        <v>103650</v>
      </c>
      <c r="F344" s="27" t="s">
        <v>48</v>
      </c>
      <c r="G344" s="27">
        <v>115520</v>
      </c>
      <c r="H344" s="27">
        <v>115590</v>
      </c>
      <c r="I344" s="27">
        <v>115520</v>
      </c>
      <c r="J344" s="27">
        <v>115570</v>
      </c>
      <c r="K344" s="28" t="s">
        <v>48</v>
      </c>
      <c r="L344" s="28">
        <v>115640</v>
      </c>
      <c r="M344" s="28">
        <v>115650</v>
      </c>
      <c r="N344" s="28">
        <v>115570</v>
      </c>
      <c r="O344" s="28">
        <v>115610</v>
      </c>
      <c r="P344" s="29" t="s">
        <v>48</v>
      </c>
      <c r="Q344" s="29">
        <v>113670</v>
      </c>
      <c r="R344" s="29">
        <v>113690</v>
      </c>
      <c r="S344" s="29">
        <v>113660</v>
      </c>
      <c r="T344" s="29">
        <v>113670</v>
      </c>
    </row>
    <row r="345" spans="1:20" x14ac:dyDescent="0.35">
      <c r="A345" s="26" t="s">
        <v>48</v>
      </c>
      <c r="B345" s="26">
        <v>103600</v>
      </c>
      <c r="C345" s="26">
        <v>103600</v>
      </c>
      <c r="D345" s="26">
        <v>103600</v>
      </c>
      <c r="E345" s="26">
        <v>103600</v>
      </c>
      <c r="F345" s="27" t="s">
        <v>48</v>
      </c>
      <c r="G345" s="27">
        <v>115570</v>
      </c>
      <c r="H345" s="27">
        <v>115650</v>
      </c>
      <c r="I345" s="27">
        <v>115550</v>
      </c>
      <c r="J345" s="27">
        <v>115610</v>
      </c>
      <c r="K345" s="28" t="s">
        <v>48</v>
      </c>
      <c r="L345" s="28">
        <v>115600</v>
      </c>
      <c r="M345" s="28">
        <v>115660</v>
      </c>
      <c r="N345" s="28">
        <v>115590</v>
      </c>
      <c r="O345" s="28">
        <v>115630</v>
      </c>
      <c r="P345" s="29" t="s">
        <v>48</v>
      </c>
      <c r="Q345" s="29">
        <v>113670</v>
      </c>
      <c r="R345" s="29">
        <v>113690</v>
      </c>
      <c r="S345" s="29">
        <v>113660</v>
      </c>
      <c r="T345" s="29">
        <v>113680</v>
      </c>
    </row>
    <row r="346" spans="1:20" x14ac:dyDescent="0.35">
      <c r="A346" s="26" t="s">
        <v>48</v>
      </c>
      <c r="B346" s="26">
        <v>103600</v>
      </c>
      <c r="C346" s="26">
        <v>103600</v>
      </c>
      <c r="D346" s="26">
        <v>103600</v>
      </c>
      <c r="E346" s="26">
        <v>103600</v>
      </c>
      <c r="F346" s="27" t="s">
        <v>48</v>
      </c>
      <c r="G346" s="27">
        <v>115600</v>
      </c>
      <c r="H346" s="27">
        <v>115620</v>
      </c>
      <c r="I346" s="27">
        <v>115570</v>
      </c>
      <c r="J346" s="27">
        <v>115600</v>
      </c>
      <c r="K346" s="28" t="s">
        <v>48</v>
      </c>
      <c r="L346" s="28">
        <v>115640</v>
      </c>
      <c r="M346" s="28">
        <v>115650</v>
      </c>
      <c r="N346" s="28">
        <v>115600</v>
      </c>
      <c r="O346" s="28">
        <v>115620</v>
      </c>
      <c r="P346" s="29" t="s">
        <v>48</v>
      </c>
      <c r="Q346" s="29">
        <v>113690</v>
      </c>
      <c r="R346" s="29">
        <v>113700</v>
      </c>
      <c r="S346" s="29">
        <v>113660</v>
      </c>
      <c r="T346" s="29">
        <v>113690</v>
      </c>
    </row>
    <row r="347" spans="1:20" x14ac:dyDescent="0.35">
      <c r="A347" s="26" t="s">
        <v>48</v>
      </c>
      <c r="B347" s="26">
        <v>103650</v>
      </c>
      <c r="C347" s="26">
        <v>103650</v>
      </c>
      <c r="D347" s="26">
        <v>103650</v>
      </c>
      <c r="E347" s="26">
        <v>103650</v>
      </c>
      <c r="F347" s="27" t="s">
        <v>48</v>
      </c>
      <c r="G347" s="27">
        <v>115600</v>
      </c>
      <c r="H347" s="27">
        <v>115660</v>
      </c>
      <c r="I347" s="27">
        <v>115580</v>
      </c>
      <c r="J347" s="27">
        <v>115590</v>
      </c>
      <c r="K347" s="28" t="s">
        <v>48</v>
      </c>
      <c r="L347" s="28">
        <v>115600</v>
      </c>
      <c r="M347" s="28">
        <v>115630</v>
      </c>
      <c r="N347" s="28">
        <v>115550</v>
      </c>
      <c r="O347" s="28">
        <v>115620</v>
      </c>
      <c r="P347" s="29" t="s">
        <v>48</v>
      </c>
      <c r="Q347" s="29">
        <v>113680</v>
      </c>
      <c r="R347" s="29">
        <v>113750</v>
      </c>
      <c r="S347" s="29">
        <v>113670</v>
      </c>
      <c r="T347" s="29">
        <v>113740</v>
      </c>
    </row>
    <row r="348" spans="1:20" x14ac:dyDescent="0.35">
      <c r="A348" s="26" t="s">
        <v>48</v>
      </c>
      <c r="B348" s="26">
        <v>103620</v>
      </c>
      <c r="C348" s="26">
        <v>103620</v>
      </c>
      <c r="D348" s="26">
        <v>103610</v>
      </c>
      <c r="E348" s="26">
        <v>103610</v>
      </c>
      <c r="F348" s="27" t="s">
        <v>48</v>
      </c>
      <c r="G348" s="27">
        <v>115580</v>
      </c>
      <c r="H348" s="27">
        <v>115580</v>
      </c>
      <c r="I348" s="27">
        <v>115500</v>
      </c>
      <c r="J348" s="27">
        <v>115550</v>
      </c>
      <c r="K348" s="28" t="s">
        <v>48</v>
      </c>
      <c r="L348" s="28">
        <v>115630</v>
      </c>
      <c r="M348" s="28">
        <v>115630</v>
      </c>
      <c r="N348" s="28">
        <v>115560</v>
      </c>
      <c r="O348" s="28">
        <v>115600</v>
      </c>
      <c r="P348" s="29" t="s">
        <v>48</v>
      </c>
      <c r="Q348" s="29">
        <v>113740</v>
      </c>
      <c r="R348" s="29">
        <v>113770</v>
      </c>
      <c r="S348" s="29">
        <v>113720</v>
      </c>
      <c r="T348" s="29">
        <v>113770</v>
      </c>
    </row>
    <row r="349" spans="1:20" x14ac:dyDescent="0.35">
      <c r="A349" s="26" t="s">
        <v>48</v>
      </c>
      <c r="B349" s="26">
        <v>103630</v>
      </c>
      <c r="C349" s="26">
        <v>103630</v>
      </c>
      <c r="D349" s="26">
        <v>103630</v>
      </c>
      <c r="E349" s="26">
        <v>103630</v>
      </c>
      <c r="F349" s="27" t="s">
        <v>48</v>
      </c>
      <c r="G349" s="27">
        <v>115560</v>
      </c>
      <c r="H349" s="27">
        <v>115570</v>
      </c>
      <c r="I349" s="27">
        <v>115520</v>
      </c>
      <c r="J349" s="27">
        <v>115560</v>
      </c>
      <c r="K349" s="28" t="s">
        <v>48</v>
      </c>
      <c r="L349" s="28">
        <v>115600</v>
      </c>
      <c r="M349" s="28">
        <v>115600</v>
      </c>
      <c r="N349" s="28">
        <v>115520</v>
      </c>
      <c r="O349" s="28">
        <v>115560</v>
      </c>
      <c r="P349" s="29" t="s">
        <v>48</v>
      </c>
      <c r="Q349" s="29">
        <v>113760</v>
      </c>
      <c r="R349" s="29">
        <v>113780</v>
      </c>
      <c r="S349" s="29">
        <v>113730</v>
      </c>
      <c r="T349" s="29">
        <v>113760</v>
      </c>
    </row>
    <row r="350" spans="1:20" x14ac:dyDescent="0.35">
      <c r="A350" s="26" t="s">
        <v>48</v>
      </c>
      <c r="B350" s="26">
        <v>103600</v>
      </c>
      <c r="C350" s="26">
        <v>103600</v>
      </c>
      <c r="D350" s="26">
        <v>103600</v>
      </c>
      <c r="E350" s="26">
        <v>103600</v>
      </c>
      <c r="F350" s="27" t="s">
        <v>48</v>
      </c>
      <c r="G350" s="27">
        <v>115560</v>
      </c>
      <c r="H350" s="27">
        <v>115560</v>
      </c>
      <c r="I350" s="27">
        <v>115520</v>
      </c>
      <c r="J350" s="27">
        <v>115540</v>
      </c>
      <c r="K350" s="28" t="s">
        <v>48</v>
      </c>
      <c r="L350" s="28">
        <v>115560</v>
      </c>
      <c r="M350" s="28">
        <v>115570</v>
      </c>
      <c r="N350" s="28">
        <v>115520</v>
      </c>
      <c r="O350" s="28">
        <v>115550</v>
      </c>
      <c r="P350" s="29" t="s">
        <v>48</v>
      </c>
      <c r="Q350" s="29">
        <v>113760</v>
      </c>
      <c r="R350" s="29">
        <v>113820</v>
      </c>
      <c r="S350" s="29">
        <v>113740</v>
      </c>
      <c r="T350" s="29">
        <v>113800</v>
      </c>
    </row>
    <row r="351" spans="1:20" x14ac:dyDescent="0.35">
      <c r="A351" s="26" t="s">
        <v>48</v>
      </c>
      <c r="B351" s="26">
        <v>103570</v>
      </c>
      <c r="C351" s="26">
        <v>103570</v>
      </c>
      <c r="D351" s="26">
        <v>103550</v>
      </c>
      <c r="E351" s="26">
        <v>103550</v>
      </c>
      <c r="F351" s="27" t="s">
        <v>48</v>
      </c>
      <c r="G351" s="27">
        <v>115540</v>
      </c>
      <c r="H351" s="27">
        <v>115630</v>
      </c>
      <c r="I351" s="27">
        <v>115540</v>
      </c>
      <c r="J351" s="27">
        <v>115590</v>
      </c>
      <c r="K351" s="28" t="s">
        <v>48</v>
      </c>
      <c r="L351" s="28">
        <v>115550</v>
      </c>
      <c r="M351" s="28">
        <v>115550</v>
      </c>
      <c r="N351" s="28">
        <v>115520</v>
      </c>
      <c r="O351" s="28">
        <v>115530</v>
      </c>
      <c r="P351" s="29" t="s">
        <v>48</v>
      </c>
      <c r="Q351" s="29">
        <v>113820</v>
      </c>
      <c r="R351" s="29">
        <v>113820</v>
      </c>
      <c r="S351" s="29">
        <v>113750</v>
      </c>
      <c r="T351" s="29">
        <v>113780</v>
      </c>
    </row>
    <row r="352" spans="1:20" x14ac:dyDescent="0.35">
      <c r="A352" s="26" t="s">
        <v>48</v>
      </c>
      <c r="B352" s="26">
        <v>103600</v>
      </c>
      <c r="C352" s="26">
        <v>103600</v>
      </c>
      <c r="D352" s="26">
        <v>103600</v>
      </c>
      <c r="E352" s="26">
        <v>103600</v>
      </c>
      <c r="F352" s="27" t="s">
        <v>48</v>
      </c>
      <c r="G352" s="27">
        <v>115590</v>
      </c>
      <c r="H352" s="27">
        <v>115660</v>
      </c>
      <c r="I352" s="27">
        <v>115560</v>
      </c>
      <c r="J352" s="27">
        <v>115610</v>
      </c>
      <c r="K352" s="28" t="s">
        <v>48</v>
      </c>
      <c r="L352" s="28">
        <v>115520</v>
      </c>
      <c r="M352" s="28">
        <v>115610</v>
      </c>
      <c r="N352" s="28">
        <v>115490</v>
      </c>
      <c r="O352" s="28">
        <v>115590</v>
      </c>
      <c r="P352" s="29" t="s">
        <v>48</v>
      </c>
      <c r="Q352" s="29">
        <v>113780</v>
      </c>
      <c r="R352" s="29">
        <v>113800</v>
      </c>
      <c r="S352" s="29">
        <v>113770</v>
      </c>
      <c r="T352" s="29">
        <v>113790</v>
      </c>
    </row>
    <row r="353" spans="1:20" x14ac:dyDescent="0.35">
      <c r="A353" s="26" t="s">
        <v>48</v>
      </c>
      <c r="B353" s="26">
        <v>103600</v>
      </c>
      <c r="C353" s="26">
        <v>103600</v>
      </c>
      <c r="D353" s="26">
        <v>103600</v>
      </c>
      <c r="E353" s="26">
        <v>103600</v>
      </c>
      <c r="F353" s="27" t="s">
        <v>48</v>
      </c>
      <c r="G353" s="27">
        <v>115620</v>
      </c>
      <c r="H353" s="27">
        <v>115660</v>
      </c>
      <c r="I353" s="27">
        <v>115610</v>
      </c>
      <c r="J353" s="27">
        <v>115640</v>
      </c>
      <c r="K353" s="28" t="s">
        <v>48</v>
      </c>
      <c r="L353" s="28">
        <v>115600</v>
      </c>
      <c r="M353" s="28">
        <v>115620</v>
      </c>
      <c r="N353" s="28">
        <v>115580</v>
      </c>
      <c r="O353" s="28">
        <v>115600</v>
      </c>
      <c r="P353" s="29" t="s">
        <v>48</v>
      </c>
      <c r="Q353" s="29">
        <v>113790</v>
      </c>
      <c r="R353" s="29">
        <v>113820</v>
      </c>
      <c r="S353" s="29">
        <v>113770</v>
      </c>
      <c r="T353" s="29">
        <v>113820</v>
      </c>
    </row>
    <row r="354" spans="1:20" x14ac:dyDescent="0.35">
      <c r="A354" s="26" t="s">
        <v>48</v>
      </c>
      <c r="B354" s="26">
        <v>103600</v>
      </c>
      <c r="C354" s="26">
        <v>103600</v>
      </c>
      <c r="D354" s="26">
        <v>103600</v>
      </c>
      <c r="E354" s="26">
        <v>103600</v>
      </c>
      <c r="F354" s="27" t="s">
        <v>48</v>
      </c>
      <c r="G354" s="27">
        <v>115630</v>
      </c>
      <c r="H354" s="27">
        <v>115660</v>
      </c>
      <c r="I354" s="27">
        <v>115600</v>
      </c>
      <c r="J354" s="27">
        <v>115610</v>
      </c>
      <c r="K354" s="28" t="s">
        <v>48</v>
      </c>
      <c r="L354" s="28">
        <v>115600</v>
      </c>
      <c r="M354" s="28">
        <v>115650</v>
      </c>
      <c r="N354" s="28">
        <v>115580</v>
      </c>
      <c r="O354" s="28">
        <v>115630</v>
      </c>
      <c r="P354" s="29" t="s">
        <v>48</v>
      </c>
      <c r="Q354" s="29">
        <v>113800</v>
      </c>
      <c r="R354" s="29">
        <v>113840</v>
      </c>
      <c r="S354" s="29">
        <v>113750</v>
      </c>
      <c r="T354" s="29">
        <v>113840</v>
      </c>
    </row>
    <row r="355" spans="1:20" x14ac:dyDescent="0.35">
      <c r="A355" s="26" t="s">
        <v>48</v>
      </c>
      <c r="B355" s="26">
        <v>103600</v>
      </c>
      <c r="C355" s="26">
        <v>103600</v>
      </c>
      <c r="D355" s="26">
        <v>103570</v>
      </c>
      <c r="E355" s="26">
        <v>103570</v>
      </c>
      <c r="F355" s="27" t="s">
        <v>48</v>
      </c>
      <c r="G355" s="27">
        <v>115610</v>
      </c>
      <c r="H355" s="27">
        <v>115630</v>
      </c>
      <c r="I355" s="27">
        <v>115580</v>
      </c>
      <c r="J355" s="27">
        <v>115580</v>
      </c>
      <c r="K355" s="28" t="s">
        <v>48</v>
      </c>
      <c r="L355" s="28">
        <v>115640</v>
      </c>
      <c r="M355" s="28">
        <v>115650</v>
      </c>
      <c r="N355" s="28">
        <v>115600</v>
      </c>
      <c r="O355" s="28">
        <v>115640</v>
      </c>
      <c r="P355" s="29" t="s">
        <v>48</v>
      </c>
      <c r="Q355" s="29">
        <v>113840</v>
      </c>
      <c r="R355" s="29">
        <v>113850</v>
      </c>
      <c r="S355" s="29">
        <v>113810</v>
      </c>
      <c r="T355" s="29">
        <v>113820</v>
      </c>
    </row>
    <row r="356" spans="1:20" x14ac:dyDescent="0.35">
      <c r="A356" s="26" t="s">
        <v>48</v>
      </c>
      <c r="B356" s="26">
        <v>103600</v>
      </c>
      <c r="C356" s="26">
        <v>103600</v>
      </c>
      <c r="D356" s="26">
        <v>103600</v>
      </c>
      <c r="E356" s="26">
        <v>103600</v>
      </c>
      <c r="F356" s="27" t="s">
        <v>48</v>
      </c>
      <c r="G356" s="27">
        <v>115590</v>
      </c>
      <c r="H356" s="27">
        <v>115640</v>
      </c>
      <c r="I356" s="27">
        <v>115580</v>
      </c>
      <c r="J356" s="27">
        <v>115640</v>
      </c>
      <c r="K356" s="28" t="s">
        <v>48</v>
      </c>
      <c r="L356" s="28">
        <v>115640</v>
      </c>
      <c r="M356" s="28">
        <v>115660</v>
      </c>
      <c r="N356" s="28">
        <v>115600</v>
      </c>
      <c r="O356" s="28">
        <v>115620</v>
      </c>
      <c r="P356" s="29" t="s">
        <v>48</v>
      </c>
      <c r="Q356" s="29">
        <v>113820</v>
      </c>
      <c r="R356" s="29">
        <v>113820</v>
      </c>
      <c r="S356" s="29">
        <v>113760</v>
      </c>
      <c r="T356" s="29">
        <v>113760</v>
      </c>
    </row>
    <row r="357" spans="1:20" x14ac:dyDescent="0.35">
      <c r="A357" s="26" t="s">
        <v>48</v>
      </c>
      <c r="B357" s="26">
        <v>103630</v>
      </c>
      <c r="C357" s="26">
        <v>103630</v>
      </c>
      <c r="D357" s="26">
        <v>103630</v>
      </c>
      <c r="E357" s="26">
        <v>103630</v>
      </c>
      <c r="F357" s="27" t="s">
        <v>48</v>
      </c>
      <c r="G357" s="27">
        <v>115620</v>
      </c>
      <c r="H357" s="27">
        <v>115640</v>
      </c>
      <c r="I357" s="27">
        <v>115600</v>
      </c>
      <c r="J357" s="27">
        <v>115620</v>
      </c>
      <c r="K357" s="28" t="s">
        <v>48</v>
      </c>
      <c r="L357" s="28">
        <v>115630</v>
      </c>
      <c r="M357" s="28">
        <v>115640</v>
      </c>
      <c r="N357" s="28">
        <v>115580</v>
      </c>
      <c r="O357" s="28">
        <v>115610</v>
      </c>
      <c r="P357" s="29" t="s">
        <v>48</v>
      </c>
      <c r="Q357" s="29">
        <v>113760</v>
      </c>
      <c r="R357" s="29">
        <v>113800</v>
      </c>
      <c r="S357" s="29">
        <v>113730</v>
      </c>
      <c r="T357" s="29">
        <v>113790</v>
      </c>
    </row>
    <row r="358" spans="1:20" x14ac:dyDescent="0.35">
      <c r="A358" s="26" t="s">
        <v>48</v>
      </c>
      <c r="B358" s="26">
        <v>103600</v>
      </c>
      <c r="C358" s="26">
        <v>103600</v>
      </c>
      <c r="D358" s="26">
        <v>103600</v>
      </c>
      <c r="E358" s="26">
        <v>103600</v>
      </c>
      <c r="F358" s="27" t="s">
        <v>48</v>
      </c>
      <c r="G358" s="27">
        <v>115620</v>
      </c>
      <c r="H358" s="27">
        <v>115630</v>
      </c>
      <c r="I358" s="27">
        <v>115600</v>
      </c>
      <c r="J358" s="27">
        <v>115610</v>
      </c>
      <c r="K358" s="28" t="s">
        <v>48</v>
      </c>
      <c r="L358" s="28">
        <v>115610</v>
      </c>
      <c r="M358" s="28">
        <v>115730</v>
      </c>
      <c r="N358" s="28">
        <v>115600</v>
      </c>
      <c r="O358" s="28">
        <v>115720</v>
      </c>
      <c r="P358" s="29" t="s">
        <v>48</v>
      </c>
      <c r="Q358" s="29">
        <v>113790</v>
      </c>
      <c r="R358" s="29">
        <v>113910</v>
      </c>
      <c r="S358" s="29">
        <v>113720</v>
      </c>
      <c r="T358" s="29">
        <v>113900</v>
      </c>
    </row>
    <row r="359" spans="1:20" x14ac:dyDescent="0.35">
      <c r="A359" s="26" t="s">
        <v>48</v>
      </c>
      <c r="B359" s="26">
        <v>103600</v>
      </c>
      <c r="C359" s="26">
        <v>103600</v>
      </c>
      <c r="D359" s="26">
        <v>103600</v>
      </c>
      <c r="E359" s="26">
        <v>103600</v>
      </c>
      <c r="F359" s="27" t="s">
        <v>48</v>
      </c>
      <c r="G359" s="27">
        <v>115610</v>
      </c>
      <c r="H359" s="27">
        <v>115650</v>
      </c>
      <c r="I359" s="27">
        <v>115610</v>
      </c>
      <c r="J359" s="27">
        <v>115620</v>
      </c>
      <c r="K359" s="28" t="s">
        <v>48</v>
      </c>
      <c r="L359" s="28">
        <v>115720</v>
      </c>
      <c r="M359" s="28">
        <v>115800</v>
      </c>
      <c r="N359" s="28">
        <v>115710</v>
      </c>
      <c r="O359" s="28">
        <v>115770</v>
      </c>
      <c r="P359" s="29" t="s">
        <v>48</v>
      </c>
      <c r="Q359" s="29">
        <v>113910</v>
      </c>
      <c r="R359" s="29">
        <v>114260</v>
      </c>
      <c r="S359" s="29">
        <v>113900</v>
      </c>
      <c r="T359" s="29">
        <v>114260</v>
      </c>
    </row>
    <row r="360" spans="1:20" x14ac:dyDescent="0.35">
      <c r="A360" s="26" t="s">
        <v>48</v>
      </c>
      <c r="B360" s="26">
        <v>103640</v>
      </c>
      <c r="C360" s="26">
        <v>103650</v>
      </c>
      <c r="D360" s="26">
        <v>103640</v>
      </c>
      <c r="E360" s="26">
        <v>103650</v>
      </c>
      <c r="F360" s="27" t="s">
        <v>48</v>
      </c>
      <c r="G360" s="27">
        <v>115620</v>
      </c>
      <c r="H360" s="27">
        <v>115640</v>
      </c>
      <c r="I360" s="27">
        <v>115560</v>
      </c>
      <c r="J360" s="27">
        <v>115570</v>
      </c>
      <c r="K360" s="28" t="s">
        <v>48</v>
      </c>
      <c r="L360" s="28">
        <v>115790</v>
      </c>
      <c r="M360" s="28">
        <v>115800</v>
      </c>
      <c r="N360" s="28">
        <v>115740</v>
      </c>
      <c r="O360" s="28">
        <v>115790</v>
      </c>
      <c r="P360" s="29" t="s">
        <v>48</v>
      </c>
      <c r="Q360" s="29">
        <v>114250</v>
      </c>
      <c r="R360" s="29">
        <v>114440</v>
      </c>
      <c r="S360" s="29">
        <v>114210</v>
      </c>
      <c r="T360" s="29">
        <v>114420</v>
      </c>
    </row>
    <row r="361" spans="1:20" x14ac:dyDescent="0.35">
      <c r="A361" s="26" t="s">
        <v>48</v>
      </c>
      <c r="B361" s="26">
        <v>103640</v>
      </c>
      <c r="C361" s="26">
        <v>103650</v>
      </c>
      <c r="D361" s="26">
        <v>103640</v>
      </c>
      <c r="E361" s="26">
        <v>103650</v>
      </c>
      <c r="F361" s="27" t="s">
        <v>48</v>
      </c>
      <c r="G361" s="27">
        <v>115560</v>
      </c>
      <c r="H361" s="27">
        <v>115600</v>
      </c>
      <c r="I361" s="27">
        <v>115540</v>
      </c>
      <c r="J361" s="27">
        <v>115540</v>
      </c>
      <c r="K361" s="28" t="s">
        <v>48</v>
      </c>
      <c r="L361" s="28">
        <v>115790</v>
      </c>
      <c r="M361" s="28">
        <v>115800</v>
      </c>
      <c r="N361" s="28">
        <v>115730</v>
      </c>
      <c r="O361" s="28">
        <v>115750</v>
      </c>
      <c r="P361" s="29" t="s">
        <v>48</v>
      </c>
      <c r="Q361" s="29">
        <v>114420</v>
      </c>
      <c r="R361" s="29">
        <v>114610</v>
      </c>
      <c r="S361" s="29">
        <v>114340</v>
      </c>
      <c r="T361" s="29">
        <v>114530</v>
      </c>
    </row>
    <row r="362" spans="1:20" x14ac:dyDescent="0.35">
      <c r="A362" s="26" t="s">
        <v>48</v>
      </c>
      <c r="B362" s="26">
        <v>103670</v>
      </c>
      <c r="C362" s="26">
        <v>103670</v>
      </c>
      <c r="D362" s="26">
        <v>103670</v>
      </c>
      <c r="E362" s="26">
        <v>103670</v>
      </c>
      <c r="F362" s="27" t="s">
        <v>48</v>
      </c>
      <c r="G362" s="27">
        <v>115560</v>
      </c>
      <c r="H362" s="27">
        <v>115570</v>
      </c>
      <c r="I362" s="27">
        <v>115500</v>
      </c>
      <c r="J362" s="27">
        <v>115500</v>
      </c>
      <c r="K362" s="28" t="s">
        <v>48</v>
      </c>
      <c r="L362" s="28">
        <v>115750</v>
      </c>
      <c r="M362" s="28">
        <v>115770</v>
      </c>
      <c r="N362" s="28">
        <v>115710</v>
      </c>
      <c r="O362" s="28">
        <v>115730</v>
      </c>
      <c r="P362" s="29" t="s">
        <v>48</v>
      </c>
      <c r="Q362" s="29">
        <v>114530</v>
      </c>
      <c r="R362" s="29">
        <v>114570</v>
      </c>
      <c r="S362" s="29">
        <v>114260</v>
      </c>
      <c r="T362" s="29">
        <v>114310</v>
      </c>
    </row>
    <row r="363" spans="1:20" x14ac:dyDescent="0.35">
      <c r="A363" s="26" t="s">
        <v>48</v>
      </c>
      <c r="B363" s="26">
        <v>103670</v>
      </c>
      <c r="C363" s="26">
        <v>103670</v>
      </c>
      <c r="D363" s="26">
        <v>103670</v>
      </c>
      <c r="E363" s="26">
        <v>103670</v>
      </c>
      <c r="F363" s="27" t="s">
        <v>48</v>
      </c>
      <c r="G363" s="27">
        <v>115500</v>
      </c>
      <c r="H363" s="27">
        <v>115520</v>
      </c>
      <c r="I363" s="27">
        <v>115460</v>
      </c>
      <c r="J363" s="27">
        <v>115460</v>
      </c>
      <c r="K363" s="28" t="s">
        <v>48</v>
      </c>
      <c r="L363" s="28">
        <v>115720</v>
      </c>
      <c r="M363" s="28">
        <v>115770</v>
      </c>
      <c r="N363" s="28">
        <v>115720</v>
      </c>
      <c r="O363" s="28">
        <v>115760</v>
      </c>
      <c r="P363" s="29" t="s">
        <v>48</v>
      </c>
      <c r="Q363" s="29">
        <v>114320</v>
      </c>
      <c r="R363" s="29">
        <v>114420</v>
      </c>
      <c r="S363" s="29">
        <v>114050</v>
      </c>
      <c r="T363" s="29">
        <v>114150</v>
      </c>
    </row>
    <row r="364" spans="1:20" x14ac:dyDescent="0.35">
      <c r="A364" s="26" t="s">
        <v>48</v>
      </c>
      <c r="B364" s="26">
        <v>103670</v>
      </c>
      <c r="C364" s="26">
        <v>103670</v>
      </c>
      <c r="D364" s="26">
        <v>103670</v>
      </c>
      <c r="E364" s="26">
        <v>103670</v>
      </c>
      <c r="F364" s="27" t="s">
        <v>48</v>
      </c>
      <c r="G364" s="27">
        <v>115460</v>
      </c>
      <c r="H364" s="27">
        <v>115580</v>
      </c>
      <c r="I364" s="27">
        <v>115440</v>
      </c>
      <c r="J364" s="27">
        <v>115550</v>
      </c>
      <c r="K364" s="28" t="s">
        <v>48</v>
      </c>
      <c r="L364" s="28">
        <v>115760</v>
      </c>
      <c r="M364" s="28">
        <v>115900</v>
      </c>
      <c r="N364" s="28">
        <v>115760</v>
      </c>
      <c r="O364" s="28">
        <v>115830</v>
      </c>
      <c r="P364" s="29" t="s">
        <v>48</v>
      </c>
      <c r="Q364" s="29">
        <v>114160</v>
      </c>
      <c r="R364" s="29">
        <v>114380</v>
      </c>
      <c r="S364" s="29">
        <v>114050</v>
      </c>
      <c r="T364" s="29">
        <v>114340</v>
      </c>
    </row>
    <row r="365" spans="1:20" x14ac:dyDescent="0.35">
      <c r="A365" s="26" t="s">
        <v>48</v>
      </c>
      <c r="B365" s="26">
        <v>103650</v>
      </c>
      <c r="C365" s="26">
        <v>103650</v>
      </c>
      <c r="D365" s="26">
        <v>103650</v>
      </c>
      <c r="E365" s="26">
        <v>103650</v>
      </c>
      <c r="F365" s="27" t="s">
        <v>48</v>
      </c>
      <c r="G365" s="27">
        <v>115560</v>
      </c>
      <c r="H365" s="27">
        <v>115620</v>
      </c>
      <c r="I365" s="27">
        <v>115520</v>
      </c>
      <c r="J365" s="27">
        <v>115610</v>
      </c>
      <c r="K365" s="28" t="s">
        <v>48</v>
      </c>
      <c r="L365" s="28">
        <v>115830</v>
      </c>
      <c r="M365" s="28">
        <v>115830</v>
      </c>
      <c r="N365" s="28">
        <v>115770</v>
      </c>
      <c r="O365" s="28">
        <v>115790</v>
      </c>
      <c r="P365" s="29" t="s">
        <v>48</v>
      </c>
      <c r="Q365" s="29">
        <v>114340</v>
      </c>
      <c r="R365" s="29">
        <v>114390</v>
      </c>
      <c r="S365" s="29">
        <v>114280</v>
      </c>
      <c r="T365" s="29">
        <v>114300</v>
      </c>
    </row>
    <row r="366" spans="1:20" x14ac:dyDescent="0.35">
      <c r="A366" s="26" t="s">
        <v>48</v>
      </c>
      <c r="B366" s="26">
        <v>103650</v>
      </c>
      <c r="C366" s="26">
        <v>103650</v>
      </c>
      <c r="D366" s="26">
        <v>103650</v>
      </c>
      <c r="E366" s="26">
        <v>103650</v>
      </c>
      <c r="F366" s="27" t="s">
        <v>48</v>
      </c>
      <c r="G366" s="27">
        <v>115600</v>
      </c>
      <c r="H366" s="27">
        <v>115620</v>
      </c>
      <c r="I366" s="27">
        <v>115570</v>
      </c>
      <c r="J366" s="27">
        <v>115570</v>
      </c>
      <c r="K366" s="28" t="s">
        <v>48</v>
      </c>
      <c r="L366" s="28">
        <v>115780</v>
      </c>
      <c r="M366" s="28">
        <v>115830</v>
      </c>
      <c r="N366" s="28">
        <v>115770</v>
      </c>
      <c r="O366" s="28">
        <v>115810</v>
      </c>
      <c r="P366" s="29" t="s">
        <v>48</v>
      </c>
      <c r="Q366" s="29">
        <v>114300</v>
      </c>
      <c r="R366" s="29">
        <v>114320</v>
      </c>
      <c r="S366" s="29">
        <v>114250</v>
      </c>
      <c r="T366" s="29">
        <v>114260</v>
      </c>
    </row>
    <row r="367" spans="1:20" x14ac:dyDescent="0.35">
      <c r="A367" s="26" t="s">
        <v>48</v>
      </c>
      <c r="B367" s="26">
        <v>103700</v>
      </c>
      <c r="C367" s="26">
        <v>103700</v>
      </c>
      <c r="D367" s="26">
        <v>103700</v>
      </c>
      <c r="E367" s="26">
        <v>103700</v>
      </c>
      <c r="F367" s="27" t="s">
        <v>48</v>
      </c>
      <c r="G367" s="27">
        <v>115580</v>
      </c>
      <c r="H367" s="27">
        <v>115580</v>
      </c>
      <c r="I367" s="27">
        <v>115500</v>
      </c>
      <c r="J367" s="27">
        <v>115520</v>
      </c>
      <c r="K367" s="28" t="s">
        <v>48</v>
      </c>
      <c r="L367" s="28">
        <v>115820</v>
      </c>
      <c r="M367" s="28">
        <v>115840</v>
      </c>
      <c r="N367" s="28">
        <v>115800</v>
      </c>
      <c r="O367" s="28">
        <v>115800</v>
      </c>
      <c r="P367" s="29" t="s">
        <v>48</v>
      </c>
      <c r="Q367" s="29">
        <v>114270</v>
      </c>
      <c r="R367" s="29">
        <v>114300</v>
      </c>
      <c r="S367" s="29">
        <v>114210</v>
      </c>
      <c r="T367" s="29">
        <v>114220</v>
      </c>
    </row>
    <row r="368" spans="1:20" x14ac:dyDescent="0.35">
      <c r="A368" s="26" t="s">
        <v>48</v>
      </c>
      <c r="B368" s="26">
        <v>103700</v>
      </c>
      <c r="C368" s="26">
        <v>103710</v>
      </c>
      <c r="D368" s="26">
        <v>103700</v>
      </c>
      <c r="E368" s="26">
        <v>103710</v>
      </c>
      <c r="F368" s="27" t="s">
        <v>48</v>
      </c>
      <c r="G368" s="27">
        <v>115500</v>
      </c>
      <c r="H368" s="27">
        <v>115540</v>
      </c>
      <c r="I368" s="27">
        <v>115470</v>
      </c>
      <c r="J368" s="27">
        <v>115530</v>
      </c>
      <c r="K368" s="28" t="s">
        <v>48</v>
      </c>
      <c r="L368" s="28">
        <v>115800</v>
      </c>
      <c r="M368" s="28">
        <v>115810</v>
      </c>
      <c r="N368" s="28">
        <v>115720</v>
      </c>
      <c r="O368" s="28">
        <v>115730</v>
      </c>
      <c r="P368" s="29" t="s">
        <v>48</v>
      </c>
      <c r="Q368" s="29">
        <v>114220</v>
      </c>
      <c r="R368" s="29">
        <v>114240</v>
      </c>
      <c r="S368" s="29">
        <v>114190</v>
      </c>
      <c r="T368" s="29">
        <v>114240</v>
      </c>
    </row>
    <row r="369" spans="1:20" x14ac:dyDescent="0.35">
      <c r="A369" s="26"/>
      <c r="B369" s="26"/>
      <c r="C369" s="26"/>
      <c r="D369" s="26"/>
      <c r="E369" s="26"/>
      <c r="F369" s="27" t="s">
        <v>48</v>
      </c>
      <c r="G369" s="27">
        <v>115520</v>
      </c>
      <c r="H369" s="27">
        <v>115540</v>
      </c>
      <c r="I369" s="27">
        <v>115500</v>
      </c>
      <c r="J369" s="27">
        <v>115530</v>
      </c>
      <c r="K369" s="28" t="s">
        <v>48</v>
      </c>
      <c r="L369" s="28">
        <v>115720</v>
      </c>
      <c r="M369" s="28">
        <v>115780</v>
      </c>
      <c r="N369" s="28">
        <v>115720</v>
      </c>
      <c r="O369" s="28">
        <v>115770</v>
      </c>
      <c r="P369" s="29" t="s">
        <v>48</v>
      </c>
      <c r="Q369" s="29">
        <v>114240</v>
      </c>
      <c r="R369" s="29">
        <v>114330</v>
      </c>
      <c r="S369" s="29">
        <v>114230</v>
      </c>
      <c r="T369" s="29">
        <v>114330</v>
      </c>
    </row>
    <row r="370" spans="1:20" x14ac:dyDescent="0.35">
      <c r="A370" s="26"/>
      <c r="B370" s="26"/>
      <c r="C370" s="26"/>
      <c r="D370" s="26"/>
      <c r="E370" s="26"/>
      <c r="F370" s="27" t="s">
        <v>48</v>
      </c>
      <c r="G370" s="27">
        <v>115510</v>
      </c>
      <c r="H370" s="27">
        <v>115510</v>
      </c>
      <c r="I370" s="27">
        <v>115400</v>
      </c>
      <c r="J370" s="27">
        <v>115410</v>
      </c>
      <c r="K370" s="28" t="s">
        <v>48</v>
      </c>
      <c r="L370" s="28">
        <v>115770</v>
      </c>
      <c r="M370" s="28">
        <v>115770</v>
      </c>
      <c r="N370" s="28">
        <v>115740</v>
      </c>
      <c r="O370" s="28">
        <v>115750</v>
      </c>
      <c r="P370" s="29" t="s">
        <v>48</v>
      </c>
      <c r="Q370" s="29">
        <v>114340</v>
      </c>
      <c r="R370" s="29">
        <v>114350</v>
      </c>
      <c r="S370" s="29">
        <v>114210</v>
      </c>
      <c r="T370" s="29">
        <v>114260</v>
      </c>
    </row>
    <row r="371" spans="1:20" x14ac:dyDescent="0.35">
      <c r="A371" s="26"/>
      <c r="B371" s="26"/>
      <c r="C371" s="26"/>
      <c r="D371" s="26"/>
      <c r="E371" s="26"/>
      <c r="F371" s="27" t="s">
        <v>48</v>
      </c>
      <c r="G371" s="27">
        <v>115420</v>
      </c>
      <c r="H371" s="27">
        <v>115430</v>
      </c>
      <c r="I371" s="27">
        <v>115290</v>
      </c>
      <c r="J371" s="27">
        <v>115300</v>
      </c>
      <c r="K371" s="28" t="s">
        <v>48</v>
      </c>
      <c r="L371" s="28">
        <v>115760</v>
      </c>
      <c r="M371" s="28">
        <v>115770</v>
      </c>
      <c r="N371" s="28">
        <v>115740</v>
      </c>
      <c r="O371" s="28">
        <v>115760</v>
      </c>
      <c r="P371" s="29" t="s">
        <v>48</v>
      </c>
      <c r="Q371" s="29">
        <v>114270</v>
      </c>
      <c r="R371" s="29">
        <v>114320</v>
      </c>
      <c r="S371" s="29">
        <v>114240</v>
      </c>
      <c r="T371" s="29">
        <v>114310</v>
      </c>
    </row>
    <row r="372" spans="1:20" x14ac:dyDescent="0.35">
      <c r="A372" s="26"/>
      <c r="B372" s="26"/>
      <c r="C372" s="26"/>
      <c r="D372" s="26"/>
      <c r="E372" s="26"/>
      <c r="F372" s="27" t="s">
        <v>48</v>
      </c>
      <c r="G372" s="27">
        <v>115300</v>
      </c>
      <c r="H372" s="27">
        <v>115360</v>
      </c>
      <c r="I372" s="27">
        <v>115280</v>
      </c>
      <c r="J372" s="27">
        <v>115310</v>
      </c>
      <c r="K372" s="28" t="s">
        <v>48</v>
      </c>
      <c r="L372" s="28">
        <v>115760</v>
      </c>
      <c r="M372" s="28">
        <v>115760</v>
      </c>
      <c r="N372" s="28">
        <v>115700</v>
      </c>
      <c r="O372" s="28">
        <v>115700</v>
      </c>
      <c r="P372" s="29" t="s">
        <v>48</v>
      </c>
      <c r="Q372" s="29">
        <v>114310</v>
      </c>
      <c r="R372" s="29">
        <v>114330</v>
      </c>
      <c r="S372" s="29">
        <v>114280</v>
      </c>
      <c r="T372" s="29">
        <v>114320</v>
      </c>
    </row>
    <row r="373" spans="1:20" x14ac:dyDescent="0.35">
      <c r="A373" s="26"/>
      <c r="B373" s="26"/>
      <c r="C373" s="26"/>
      <c r="D373" s="26"/>
      <c r="E373" s="26"/>
      <c r="F373" s="27" t="s">
        <v>48</v>
      </c>
      <c r="G373" s="27">
        <v>115300</v>
      </c>
      <c r="H373" s="27">
        <v>115340</v>
      </c>
      <c r="I373" s="27">
        <v>115300</v>
      </c>
      <c r="J373" s="27">
        <v>115330</v>
      </c>
      <c r="K373" s="28" t="s">
        <v>48</v>
      </c>
      <c r="L373" s="28">
        <v>115700</v>
      </c>
      <c r="M373" s="28">
        <v>115730</v>
      </c>
      <c r="N373" s="28">
        <v>115660</v>
      </c>
      <c r="O373" s="28">
        <v>115720</v>
      </c>
      <c r="P373" s="29" t="s">
        <v>48</v>
      </c>
      <c r="Q373" s="29">
        <v>114320</v>
      </c>
      <c r="R373" s="29">
        <v>114370</v>
      </c>
      <c r="S373" s="29">
        <v>114300</v>
      </c>
      <c r="T373" s="29">
        <v>114370</v>
      </c>
    </row>
    <row r="374" spans="1:20" x14ac:dyDescent="0.35">
      <c r="A374" s="26"/>
      <c r="B374" s="26"/>
      <c r="C374" s="26"/>
      <c r="D374" s="26"/>
      <c r="E374" s="26"/>
      <c r="F374" s="27" t="s">
        <v>48</v>
      </c>
      <c r="G374" s="27">
        <v>115330</v>
      </c>
      <c r="H374" s="27">
        <v>115330</v>
      </c>
      <c r="I374" s="27">
        <v>115240</v>
      </c>
      <c r="J374" s="27">
        <v>115300</v>
      </c>
      <c r="K374" s="28" t="s">
        <v>48</v>
      </c>
      <c r="L374" s="28">
        <v>115720</v>
      </c>
      <c r="M374" s="28">
        <v>115770</v>
      </c>
      <c r="N374" s="28">
        <v>115690</v>
      </c>
      <c r="O374" s="28">
        <v>115750</v>
      </c>
      <c r="P374" s="29" t="s">
        <v>48</v>
      </c>
      <c r="Q374" s="29">
        <v>114370</v>
      </c>
      <c r="R374" s="29">
        <v>114400</v>
      </c>
      <c r="S374" s="29">
        <v>114330</v>
      </c>
      <c r="T374" s="29">
        <v>114350</v>
      </c>
    </row>
    <row r="375" spans="1:20" x14ac:dyDescent="0.35">
      <c r="A375" s="26"/>
      <c r="B375" s="26"/>
      <c r="C375" s="26"/>
      <c r="D375" s="26"/>
      <c r="E375" s="26"/>
      <c r="F375" s="27" t="s">
        <v>48</v>
      </c>
      <c r="G375" s="27">
        <v>115310</v>
      </c>
      <c r="H375" s="27">
        <v>115320</v>
      </c>
      <c r="I375" s="27">
        <v>115280</v>
      </c>
      <c r="J375" s="27">
        <v>115320</v>
      </c>
      <c r="K375" s="28" t="s">
        <v>48</v>
      </c>
      <c r="L375" s="28">
        <v>115750</v>
      </c>
      <c r="M375" s="28">
        <v>115770</v>
      </c>
      <c r="N375" s="28">
        <v>115710</v>
      </c>
      <c r="O375" s="28">
        <v>115750</v>
      </c>
      <c r="P375" s="29" t="s">
        <v>48</v>
      </c>
      <c r="Q375" s="29">
        <v>114350</v>
      </c>
      <c r="R375" s="29">
        <v>114430</v>
      </c>
      <c r="S375" s="29">
        <v>114340</v>
      </c>
      <c r="T375" s="29">
        <v>114430</v>
      </c>
    </row>
    <row r="376" spans="1:20" x14ac:dyDescent="0.35">
      <c r="A376" s="26"/>
      <c r="B376" s="26"/>
      <c r="C376" s="26"/>
      <c r="D376" s="26"/>
      <c r="E376" s="26"/>
      <c r="F376" s="27" t="s">
        <v>48</v>
      </c>
      <c r="G376" s="27">
        <v>115320</v>
      </c>
      <c r="H376" s="27">
        <v>115340</v>
      </c>
      <c r="I376" s="27">
        <v>115290</v>
      </c>
      <c r="J376" s="27">
        <v>115340</v>
      </c>
      <c r="K376" s="28" t="s">
        <v>48</v>
      </c>
      <c r="L376" s="28">
        <v>115740</v>
      </c>
      <c r="M376" s="28">
        <v>115800</v>
      </c>
      <c r="N376" s="28">
        <v>115730</v>
      </c>
      <c r="O376" s="28">
        <v>115770</v>
      </c>
      <c r="P376" s="29" t="s">
        <v>48</v>
      </c>
      <c r="Q376" s="29">
        <v>114430</v>
      </c>
      <c r="R376" s="29">
        <v>114490</v>
      </c>
      <c r="S376" s="29">
        <v>114370</v>
      </c>
      <c r="T376" s="29">
        <v>114460</v>
      </c>
    </row>
    <row r="377" spans="1:20" x14ac:dyDescent="0.35">
      <c r="A377" s="26"/>
      <c r="B377" s="26"/>
      <c r="C377" s="26"/>
      <c r="D377" s="26"/>
      <c r="E377" s="26"/>
      <c r="F377" s="27" t="s">
        <v>48</v>
      </c>
      <c r="G377" s="27">
        <v>115330</v>
      </c>
      <c r="H377" s="27">
        <v>115410</v>
      </c>
      <c r="I377" s="27">
        <v>115330</v>
      </c>
      <c r="J377" s="27">
        <v>115360</v>
      </c>
      <c r="K377" s="28" t="s">
        <v>48</v>
      </c>
      <c r="L377" s="28">
        <v>115780</v>
      </c>
      <c r="M377" s="28">
        <v>115800</v>
      </c>
      <c r="N377" s="28">
        <v>115760</v>
      </c>
      <c r="O377" s="28">
        <v>115780</v>
      </c>
      <c r="P377" s="29" t="s">
        <v>48</v>
      </c>
      <c r="Q377" s="29">
        <v>114460</v>
      </c>
      <c r="R377" s="29">
        <v>114570</v>
      </c>
      <c r="S377" s="29">
        <v>114450</v>
      </c>
      <c r="T377" s="29">
        <v>114510</v>
      </c>
    </row>
    <row r="378" spans="1:20" x14ac:dyDescent="0.35">
      <c r="A378" s="26"/>
      <c r="B378" s="26"/>
      <c r="C378" s="26"/>
      <c r="D378" s="26"/>
      <c r="E378" s="26"/>
      <c r="F378" s="27" t="s">
        <v>48</v>
      </c>
      <c r="G378" s="27">
        <v>115360</v>
      </c>
      <c r="H378" s="27">
        <v>115490</v>
      </c>
      <c r="I378" s="27">
        <v>115360</v>
      </c>
      <c r="J378" s="27">
        <v>115440</v>
      </c>
      <c r="K378" s="28" t="s">
        <v>48</v>
      </c>
      <c r="L378" s="28">
        <v>115780</v>
      </c>
      <c r="M378" s="28">
        <v>115800</v>
      </c>
      <c r="N378" s="28">
        <v>115770</v>
      </c>
      <c r="O378" s="28">
        <v>115790</v>
      </c>
      <c r="P378" s="29" t="s">
        <v>48</v>
      </c>
      <c r="Q378" s="29">
        <v>114510</v>
      </c>
      <c r="R378" s="29">
        <v>114510</v>
      </c>
      <c r="S378" s="29">
        <v>114450</v>
      </c>
      <c r="T378" s="29">
        <v>114470</v>
      </c>
    </row>
    <row r="379" spans="1:20" x14ac:dyDescent="0.35">
      <c r="A379" s="26"/>
      <c r="B379" s="26"/>
      <c r="C379" s="26"/>
      <c r="D379" s="26"/>
      <c r="E379" s="26"/>
      <c r="F379" s="27" t="s">
        <v>48</v>
      </c>
      <c r="G379" s="27">
        <v>115440</v>
      </c>
      <c r="H379" s="27">
        <v>115450</v>
      </c>
      <c r="I379" s="27">
        <v>115390</v>
      </c>
      <c r="J379" s="27">
        <v>115420</v>
      </c>
      <c r="K379" s="28" t="s">
        <v>48</v>
      </c>
      <c r="L379" s="28">
        <v>115790</v>
      </c>
      <c r="M379" s="28">
        <v>115850</v>
      </c>
      <c r="N379" s="28">
        <v>115780</v>
      </c>
      <c r="O379" s="28">
        <v>115790</v>
      </c>
      <c r="P379" s="29" t="s">
        <v>48</v>
      </c>
      <c r="Q379" s="29">
        <v>114460</v>
      </c>
      <c r="R379" s="29">
        <v>114470</v>
      </c>
      <c r="S379" s="29">
        <v>114400</v>
      </c>
      <c r="T379" s="29">
        <v>114410</v>
      </c>
    </row>
    <row r="380" spans="1:20" x14ac:dyDescent="0.35">
      <c r="A380" s="26"/>
      <c r="B380" s="26"/>
      <c r="C380" s="26"/>
      <c r="D380" s="26"/>
      <c r="E380" s="26"/>
      <c r="F380" s="27" t="s">
        <v>48</v>
      </c>
      <c r="G380" s="27">
        <v>115420</v>
      </c>
      <c r="H380" s="27">
        <v>115430</v>
      </c>
      <c r="I380" s="27">
        <v>115390</v>
      </c>
      <c r="J380" s="27">
        <v>115410</v>
      </c>
      <c r="K380" s="28" t="s">
        <v>48</v>
      </c>
      <c r="L380" s="28">
        <v>115800</v>
      </c>
      <c r="M380" s="28">
        <v>115810</v>
      </c>
      <c r="N380" s="28">
        <v>115780</v>
      </c>
      <c r="O380" s="28">
        <v>115800</v>
      </c>
      <c r="P380" s="29" t="s">
        <v>48</v>
      </c>
      <c r="Q380" s="29">
        <v>114420</v>
      </c>
      <c r="R380" s="29">
        <v>114490</v>
      </c>
      <c r="S380" s="29">
        <v>114330</v>
      </c>
      <c r="T380" s="29">
        <v>114380</v>
      </c>
    </row>
    <row r="381" spans="1:20" x14ac:dyDescent="0.35">
      <c r="A381" s="26"/>
      <c r="B381" s="26"/>
      <c r="C381" s="26"/>
      <c r="D381" s="26"/>
      <c r="E381" s="26"/>
      <c r="F381" s="27" t="s">
        <v>48</v>
      </c>
      <c r="G381" s="27">
        <v>115420</v>
      </c>
      <c r="H381" s="27">
        <v>115480</v>
      </c>
      <c r="I381" s="27">
        <v>115410</v>
      </c>
      <c r="J381" s="27">
        <v>115460</v>
      </c>
      <c r="K381" s="28" t="s">
        <v>48</v>
      </c>
      <c r="L381" s="28">
        <v>115790</v>
      </c>
      <c r="M381" s="28">
        <v>115790</v>
      </c>
      <c r="N381" s="28">
        <v>115750</v>
      </c>
      <c r="O381" s="28">
        <v>115760</v>
      </c>
      <c r="P381" s="29" t="s">
        <v>48</v>
      </c>
      <c r="Q381" s="29">
        <v>114370</v>
      </c>
      <c r="R381" s="29">
        <v>114460</v>
      </c>
      <c r="S381" s="29">
        <v>114370</v>
      </c>
      <c r="T381" s="29">
        <v>114440</v>
      </c>
    </row>
    <row r="382" spans="1:20" x14ac:dyDescent="0.35">
      <c r="A382" s="26"/>
      <c r="B382" s="26"/>
      <c r="C382" s="26"/>
      <c r="D382" s="26"/>
      <c r="E382" s="26"/>
      <c r="F382" s="27" t="s">
        <v>48</v>
      </c>
      <c r="G382" s="27">
        <v>115470</v>
      </c>
      <c r="H382" s="27">
        <v>115550</v>
      </c>
      <c r="I382" s="27">
        <v>115460</v>
      </c>
      <c r="J382" s="27">
        <v>115550</v>
      </c>
      <c r="K382" s="28" t="s">
        <v>48</v>
      </c>
      <c r="L382" s="28">
        <v>115760</v>
      </c>
      <c r="M382" s="28">
        <v>115770</v>
      </c>
      <c r="N382" s="28">
        <v>115740</v>
      </c>
      <c r="O382" s="28">
        <v>115760</v>
      </c>
      <c r="P382" s="29" t="s">
        <v>48</v>
      </c>
      <c r="Q382" s="29">
        <v>114450</v>
      </c>
      <c r="R382" s="29">
        <v>114460</v>
      </c>
      <c r="S382" s="29">
        <v>114400</v>
      </c>
      <c r="T382" s="29">
        <v>114430</v>
      </c>
    </row>
    <row r="383" spans="1:20" x14ac:dyDescent="0.35">
      <c r="A383" s="26"/>
      <c r="B383" s="26"/>
      <c r="C383" s="26"/>
      <c r="D383" s="26"/>
      <c r="E383" s="26"/>
      <c r="F383" s="27" t="s">
        <v>48</v>
      </c>
      <c r="G383" s="27">
        <v>115540</v>
      </c>
      <c r="H383" s="27">
        <v>115560</v>
      </c>
      <c r="I383" s="27">
        <v>115480</v>
      </c>
      <c r="J383" s="27">
        <v>115500</v>
      </c>
      <c r="K383" s="28" t="s">
        <v>48</v>
      </c>
      <c r="L383" s="28">
        <v>115750</v>
      </c>
      <c r="M383" s="28">
        <v>115780</v>
      </c>
      <c r="N383" s="28">
        <v>115730</v>
      </c>
      <c r="O383" s="28">
        <v>115770</v>
      </c>
      <c r="P383" s="29" t="s">
        <v>48</v>
      </c>
      <c r="Q383" s="29">
        <v>114420</v>
      </c>
      <c r="R383" s="29">
        <v>114430</v>
      </c>
      <c r="S383" s="29">
        <v>114340</v>
      </c>
      <c r="T383" s="29">
        <v>114360</v>
      </c>
    </row>
    <row r="384" spans="1:20" x14ac:dyDescent="0.35">
      <c r="A384" s="26"/>
      <c r="B384" s="26"/>
      <c r="C384" s="26"/>
      <c r="D384" s="26"/>
      <c r="E384" s="26"/>
      <c r="F384" s="27" t="s">
        <v>48</v>
      </c>
      <c r="G384" s="27">
        <v>115490</v>
      </c>
      <c r="H384" s="27">
        <v>115520</v>
      </c>
      <c r="I384" s="27">
        <v>115470</v>
      </c>
      <c r="J384" s="27">
        <v>115520</v>
      </c>
      <c r="K384" s="28" t="s">
        <v>48</v>
      </c>
      <c r="L384" s="28">
        <v>115770</v>
      </c>
      <c r="M384" s="28">
        <v>115800</v>
      </c>
      <c r="N384" s="28">
        <v>115740</v>
      </c>
      <c r="O384" s="28">
        <v>115760</v>
      </c>
      <c r="P384" s="29" t="s">
        <v>48</v>
      </c>
      <c r="Q384" s="29">
        <v>114380</v>
      </c>
      <c r="R384" s="29">
        <v>114390</v>
      </c>
      <c r="S384" s="29">
        <v>114200</v>
      </c>
      <c r="T384" s="29">
        <v>114290</v>
      </c>
    </row>
    <row r="385" spans="1:20" x14ac:dyDescent="0.35">
      <c r="A385" s="26"/>
      <c r="B385" s="26"/>
      <c r="C385" s="26"/>
      <c r="D385" s="26"/>
      <c r="E385" s="26"/>
      <c r="F385" s="27" t="s">
        <v>48</v>
      </c>
      <c r="G385" s="27">
        <v>115520</v>
      </c>
      <c r="H385" s="27">
        <v>115520</v>
      </c>
      <c r="I385" s="27">
        <v>115410</v>
      </c>
      <c r="J385" s="27">
        <v>115450</v>
      </c>
      <c r="K385" s="28" t="s">
        <v>48</v>
      </c>
      <c r="L385" s="28">
        <v>115760</v>
      </c>
      <c r="M385" s="28">
        <v>115760</v>
      </c>
      <c r="N385" s="28">
        <v>115710</v>
      </c>
      <c r="O385" s="28">
        <v>115720</v>
      </c>
      <c r="P385" s="29" t="s">
        <v>48</v>
      </c>
      <c r="Q385" s="29">
        <v>114290</v>
      </c>
      <c r="R385" s="29">
        <v>114310</v>
      </c>
      <c r="S385" s="29">
        <v>114240</v>
      </c>
      <c r="T385" s="29">
        <v>114300</v>
      </c>
    </row>
    <row r="386" spans="1:20" x14ac:dyDescent="0.35">
      <c r="A386" s="26"/>
      <c r="B386" s="26"/>
      <c r="C386" s="26"/>
      <c r="D386" s="26"/>
      <c r="E386" s="26"/>
      <c r="F386" s="27" t="s">
        <v>48</v>
      </c>
      <c r="G386" s="27">
        <v>115450</v>
      </c>
      <c r="H386" s="27">
        <v>115470</v>
      </c>
      <c r="I386" s="27">
        <v>115420</v>
      </c>
      <c r="J386" s="27">
        <v>115440</v>
      </c>
      <c r="K386" s="28" t="s">
        <v>48</v>
      </c>
      <c r="L386" s="28">
        <v>115730</v>
      </c>
      <c r="M386" s="28">
        <v>115790</v>
      </c>
      <c r="N386" s="28">
        <v>115720</v>
      </c>
      <c r="O386" s="28">
        <v>115740</v>
      </c>
      <c r="P386" s="29" t="s">
        <v>48</v>
      </c>
      <c r="Q386" s="29">
        <v>114310</v>
      </c>
      <c r="R386" s="29">
        <v>114450</v>
      </c>
      <c r="S386" s="29">
        <v>114310</v>
      </c>
      <c r="T386" s="29">
        <v>114430</v>
      </c>
    </row>
    <row r="387" spans="1:20" x14ac:dyDescent="0.35">
      <c r="A387" s="26"/>
      <c r="B387" s="26"/>
      <c r="C387" s="26"/>
      <c r="D387" s="26"/>
      <c r="E387" s="26"/>
      <c r="F387" s="27" t="s">
        <v>48</v>
      </c>
      <c r="G387" s="27">
        <v>115440</v>
      </c>
      <c r="H387" s="27">
        <v>115490</v>
      </c>
      <c r="I387" s="27">
        <v>115360</v>
      </c>
      <c r="J387" s="27">
        <v>115410</v>
      </c>
      <c r="K387" s="28" t="s">
        <v>48</v>
      </c>
      <c r="L387" s="28">
        <v>115730</v>
      </c>
      <c r="M387" s="28">
        <v>115770</v>
      </c>
      <c r="N387" s="28">
        <v>115730</v>
      </c>
      <c r="O387" s="28">
        <v>115760</v>
      </c>
      <c r="P387" s="29" t="s">
        <v>48</v>
      </c>
      <c r="Q387" s="29">
        <v>114420</v>
      </c>
      <c r="R387" s="29">
        <v>114890</v>
      </c>
      <c r="S387" s="29">
        <v>114410</v>
      </c>
      <c r="T387" s="29">
        <v>114750</v>
      </c>
    </row>
    <row r="388" spans="1:20" x14ac:dyDescent="0.35">
      <c r="A388" s="26"/>
      <c r="B388" s="26"/>
      <c r="C388" s="26"/>
      <c r="D388" s="26"/>
      <c r="E388" s="26"/>
      <c r="F388" s="27" t="s">
        <v>48</v>
      </c>
      <c r="G388" s="27">
        <v>115410</v>
      </c>
      <c r="H388" s="27">
        <v>115470</v>
      </c>
      <c r="I388" s="27">
        <v>115400</v>
      </c>
      <c r="J388" s="27">
        <v>115440</v>
      </c>
      <c r="K388" s="28" t="s">
        <v>48</v>
      </c>
      <c r="L388" s="28">
        <v>115750</v>
      </c>
      <c r="M388" s="28">
        <v>115760</v>
      </c>
      <c r="N388" s="28">
        <v>115720</v>
      </c>
      <c r="O388" s="28">
        <v>115750</v>
      </c>
      <c r="P388" s="29" t="s">
        <v>48</v>
      </c>
      <c r="Q388" s="29">
        <v>114760</v>
      </c>
      <c r="R388" s="29">
        <v>114820</v>
      </c>
      <c r="S388" s="29">
        <v>114700</v>
      </c>
      <c r="T388" s="29">
        <v>114720</v>
      </c>
    </row>
    <row r="389" spans="1:20" x14ac:dyDescent="0.35">
      <c r="A389" s="26"/>
      <c r="B389" s="26"/>
      <c r="C389" s="26"/>
      <c r="D389" s="26"/>
      <c r="E389" s="26"/>
      <c r="F389" s="27" t="s">
        <v>48</v>
      </c>
      <c r="G389" s="27">
        <v>115430</v>
      </c>
      <c r="H389" s="27">
        <v>115520</v>
      </c>
      <c r="I389" s="27">
        <v>115400</v>
      </c>
      <c r="J389" s="27">
        <v>115430</v>
      </c>
      <c r="K389" s="28" t="s">
        <v>48</v>
      </c>
      <c r="L389" s="28">
        <v>115750</v>
      </c>
      <c r="M389" s="28">
        <v>115760</v>
      </c>
      <c r="N389" s="28">
        <v>115740</v>
      </c>
      <c r="O389" s="28">
        <v>115750</v>
      </c>
      <c r="P389" s="29" t="s">
        <v>48</v>
      </c>
      <c r="Q389" s="29">
        <v>114720</v>
      </c>
      <c r="R389" s="29">
        <v>114770</v>
      </c>
      <c r="S389" s="29">
        <v>114630</v>
      </c>
      <c r="T389" s="29">
        <v>114770</v>
      </c>
    </row>
    <row r="390" spans="1:20" x14ac:dyDescent="0.35">
      <c r="A390" s="26"/>
      <c r="B390" s="26"/>
      <c r="C390" s="26"/>
      <c r="D390" s="26"/>
      <c r="E390" s="26"/>
      <c r="F390" s="27" t="s">
        <v>48</v>
      </c>
      <c r="G390" s="27">
        <v>115430</v>
      </c>
      <c r="H390" s="27">
        <v>115540</v>
      </c>
      <c r="I390" s="27">
        <v>115430</v>
      </c>
      <c r="J390" s="27">
        <v>115530</v>
      </c>
      <c r="K390" s="28" t="s">
        <v>48</v>
      </c>
      <c r="L390" s="28">
        <v>115760</v>
      </c>
      <c r="M390" s="28">
        <v>115780</v>
      </c>
      <c r="N390" s="28">
        <v>115740</v>
      </c>
      <c r="O390" s="28">
        <v>115780</v>
      </c>
      <c r="P390" s="29" t="s">
        <v>48</v>
      </c>
      <c r="Q390" s="29">
        <v>114760</v>
      </c>
      <c r="R390" s="29">
        <v>114790</v>
      </c>
      <c r="S390" s="29">
        <v>114730</v>
      </c>
      <c r="T390" s="29">
        <v>114750</v>
      </c>
    </row>
    <row r="391" spans="1:20" x14ac:dyDescent="0.35">
      <c r="A391" s="26"/>
      <c r="B391" s="26"/>
      <c r="C391" s="26"/>
      <c r="D391" s="26"/>
      <c r="E391" s="26"/>
      <c r="F391" s="27" t="s">
        <v>48</v>
      </c>
      <c r="G391" s="27">
        <v>115540</v>
      </c>
      <c r="H391" s="27">
        <v>115650</v>
      </c>
      <c r="I391" s="27">
        <v>115540</v>
      </c>
      <c r="J391" s="27">
        <v>115640</v>
      </c>
      <c r="K391" s="28" t="s">
        <v>48</v>
      </c>
      <c r="L391" s="28">
        <v>115770</v>
      </c>
      <c r="M391" s="28">
        <v>115790</v>
      </c>
      <c r="N391" s="28">
        <v>115770</v>
      </c>
      <c r="O391" s="28">
        <v>115770</v>
      </c>
      <c r="P391" s="29" t="s">
        <v>48</v>
      </c>
      <c r="Q391" s="29">
        <v>114750</v>
      </c>
      <c r="R391" s="29">
        <v>114780</v>
      </c>
      <c r="S391" s="29">
        <v>114700</v>
      </c>
      <c r="T391" s="29">
        <v>114730</v>
      </c>
    </row>
    <row r="392" spans="1:20" x14ac:dyDescent="0.35">
      <c r="A392" s="26"/>
      <c r="B392" s="26"/>
      <c r="C392" s="26"/>
      <c r="D392" s="26"/>
      <c r="E392" s="26"/>
      <c r="F392" s="27" t="s">
        <v>48</v>
      </c>
      <c r="G392" s="27">
        <v>115620</v>
      </c>
      <c r="H392" s="27">
        <v>115650</v>
      </c>
      <c r="I392" s="27">
        <v>115580</v>
      </c>
      <c r="J392" s="27">
        <v>115640</v>
      </c>
      <c r="K392" s="28" t="s">
        <v>48</v>
      </c>
      <c r="L392" s="28">
        <v>115770</v>
      </c>
      <c r="M392" s="28">
        <v>115860</v>
      </c>
      <c r="N392" s="28">
        <v>115760</v>
      </c>
      <c r="O392" s="28">
        <v>115840</v>
      </c>
      <c r="P392" s="29" t="s">
        <v>48</v>
      </c>
      <c r="Q392" s="29">
        <v>114740</v>
      </c>
      <c r="R392" s="29">
        <v>114760</v>
      </c>
      <c r="S392" s="29">
        <v>114620</v>
      </c>
      <c r="T392" s="29">
        <v>114680</v>
      </c>
    </row>
    <row r="393" spans="1:20" x14ac:dyDescent="0.35">
      <c r="A393" s="26"/>
      <c r="B393" s="26"/>
      <c r="C393" s="26"/>
      <c r="D393" s="26"/>
      <c r="E393" s="26"/>
      <c r="F393" s="27" t="s">
        <v>48</v>
      </c>
      <c r="G393" s="27">
        <v>115630</v>
      </c>
      <c r="H393" s="27">
        <v>115650</v>
      </c>
      <c r="I393" s="27">
        <v>115550</v>
      </c>
      <c r="J393" s="27">
        <v>115570</v>
      </c>
      <c r="K393" s="28" t="s">
        <v>48</v>
      </c>
      <c r="L393" s="28">
        <v>115830</v>
      </c>
      <c r="M393" s="28">
        <v>115870</v>
      </c>
      <c r="N393" s="28">
        <v>115780</v>
      </c>
      <c r="O393" s="28">
        <v>115800</v>
      </c>
      <c r="P393" s="29" t="s">
        <v>48</v>
      </c>
      <c r="Q393" s="29">
        <v>114680</v>
      </c>
      <c r="R393" s="29">
        <v>114780</v>
      </c>
      <c r="S393" s="29">
        <v>114670</v>
      </c>
      <c r="T393" s="29">
        <v>114740</v>
      </c>
    </row>
    <row r="394" spans="1:20" x14ac:dyDescent="0.35">
      <c r="A394" s="26"/>
      <c r="B394" s="26"/>
      <c r="C394" s="26"/>
      <c r="D394" s="26"/>
      <c r="E394" s="26"/>
      <c r="F394" s="27" t="s">
        <v>48</v>
      </c>
      <c r="G394" s="27">
        <v>115570</v>
      </c>
      <c r="H394" s="27">
        <v>115580</v>
      </c>
      <c r="I394" s="27">
        <v>115540</v>
      </c>
      <c r="J394" s="27">
        <v>115540</v>
      </c>
      <c r="K394" s="28" t="s">
        <v>48</v>
      </c>
      <c r="L394" s="28">
        <v>115800</v>
      </c>
      <c r="M394" s="28">
        <v>115820</v>
      </c>
      <c r="N394" s="28">
        <v>115790</v>
      </c>
      <c r="O394" s="28">
        <v>115790</v>
      </c>
      <c r="P394" s="29" t="s">
        <v>48</v>
      </c>
      <c r="Q394" s="29">
        <v>114760</v>
      </c>
      <c r="R394" s="29">
        <v>114780</v>
      </c>
      <c r="S394" s="29">
        <v>114700</v>
      </c>
      <c r="T394" s="29">
        <v>114730</v>
      </c>
    </row>
    <row r="395" spans="1:20" x14ac:dyDescent="0.35">
      <c r="A395" s="26"/>
      <c r="B395" s="26"/>
      <c r="C395" s="26"/>
      <c r="D395" s="26"/>
      <c r="E395" s="26"/>
      <c r="F395" s="27" t="s">
        <v>48</v>
      </c>
      <c r="G395" s="27">
        <v>115540</v>
      </c>
      <c r="H395" s="27">
        <v>115720</v>
      </c>
      <c r="I395" s="27">
        <v>115530</v>
      </c>
      <c r="J395" s="27">
        <v>115650</v>
      </c>
      <c r="K395" s="28" t="s">
        <v>48</v>
      </c>
      <c r="L395" s="28">
        <v>115790</v>
      </c>
      <c r="M395" s="28">
        <v>115800</v>
      </c>
      <c r="N395" s="28">
        <v>115750</v>
      </c>
      <c r="O395" s="28">
        <v>115770</v>
      </c>
      <c r="P395" s="29" t="s">
        <v>48</v>
      </c>
      <c r="Q395" s="29">
        <v>114720</v>
      </c>
      <c r="R395" s="29">
        <v>114900</v>
      </c>
      <c r="S395" s="29">
        <v>114660</v>
      </c>
      <c r="T395" s="29">
        <v>114860</v>
      </c>
    </row>
    <row r="396" spans="1:20" x14ac:dyDescent="0.35">
      <c r="A396" s="26"/>
      <c r="B396" s="26"/>
      <c r="C396" s="26"/>
      <c r="D396" s="26"/>
      <c r="E396" s="26"/>
      <c r="F396" s="27" t="s">
        <v>48</v>
      </c>
      <c r="G396" s="27">
        <v>115650</v>
      </c>
      <c r="H396" s="27">
        <v>115660</v>
      </c>
      <c r="I396" s="27">
        <v>115610</v>
      </c>
      <c r="J396" s="27">
        <v>115610</v>
      </c>
      <c r="K396" s="28" t="s">
        <v>48</v>
      </c>
      <c r="L396" s="28">
        <v>115770</v>
      </c>
      <c r="M396" s="28">
        <v>115780</v>
      </c>
      <c r="N396" s="28">
        <v>115730</v>
      </c>
      <c r="O396" s="28">
        <v>115730</v>
      </c>
      <c r="P396" s="29" t="s">
        <v>48</v>
      </c>
      <c r="Q396" s="29">
        <v>114870</v>
      </c>
      <c r="R396" s="29">
        <v>114980</v>
      </c>
      <c r="S396" s="29">
        <v>114860</v>
      </c>
      <c r="T396" s="29">
        <v>114930</v>
      </c>
    </row>
    <row r="397" spans="1:20" x14ac:dyDescent="0.35">
      <c r="A397" s="26"/>
      <c r="B397" s="26"/>
      <c r="C397" s="26"/>
      <c r="D397" s="26"/>
      <c r="E397" s="26"/>
      <c r="F397" s="27" t="s">
        <v>48</v>
      </c>
      <c r="G397" s="27">
        <v>115600</v>
      </c>
      <c r="H397" s="27">
        <v>115600</v>
      </c>
      <c r="I397" s="27">
        <v>115440</v>
      </c>
      <c r="J397" s="27">
        <v>115460</v>
      </c>
      <c r="K397" s="28" t="s">
        <v>48</v>
      </c>
      <c r="L397" s="28">
        <v>115740</v>
      </c>
      <c r="M397" s="28">
        <v>115750</v>
      </c>
      <c r="N397" s="28">
        <v>115700</v>
      </c>
      <c r="O397" s="28">
        <v>115710</v>
      </c>
      <c r="P397" s="29" t="s">
        <v>48</v>
      </c>
      <c r="Q397" s="29">
        <v>114940</v>
      </c>
      <c r="R397" s="29">
        <v>115090</v>
      </c>
      <c r="S397" s="29">
        <v>114940</v>
      </c>
      <c r="T397" s="29">
        <v>115090</v>
      </c>
    </row>
    <row r="398" spans="1:20" x14ac:dyDescent="0.35">
      <c r="A398" s="26"/>
      <c r="B398" s="26"/>
      <c r="C398" s="26"/>
      <c r="D398" s="26"/>
      <c r="E398" s="26"/>
      <c r="F398" s="27" t="s">
        <v>48</v>
      </c>
      <c r="G398" s="27">
        <v>115460</v>
      </c>
      <c r="H398" s="27">
        <v>115520</v>
      </c>
      <c r="I398" s="27">
        <v>115450</v>
      </c>
      <c r="J398" s="27">
        <v>115500</v>
      </c>
      <c r="K398" s="28" t="s">
        <v>48</v>
      </c>
      <c r="L398" s="28">
        <v>115720</v>
      </c>
      <c r="M398" s="28">
        <v>115770</v>
      </c>
      <c r="N398" s="28">
        <v>115720</v>
      </c>
      <c r="O398" s="28">
        <v>115750</v>
      </c>
      <c r="P398" s="29" t="s">
        <v>48</v>
      </c>
      <c r="Q398" s="29">
        <v>115090</v>
      </c>
      <c r="R398" s="29">
        <v>115250</v>
      </c>
      <c r="S398" s="29">
        <v>115050</v>
      </c>
      <c r="T398" s="29">
        <v>115170</v>
      </c>
    </row>
    <row r="399" spans="1:20" x14ac:dyDescent="0.35">
      <c r="A399" s="26"/>
      <c r="B399" s="26"/>
      <c r="C399" s="26"/>
      <c r="D399" s="26"/>
      <c r="E399" s="26"/>
      <c r="F399" s="27" t="s">
        <v>48</v>
      </c>
      <c r="G399" s="27">
        <v>115490</v>
      </c>
      <c r="H399" s="27">
        <v>115530</v>
      </c>
      <c r="I399" s="27">
        <v>115480</v>
      </c>
      <c r="J399" s="27">
        <v>115510</v>
      </c>
      <c r="K399" s="28" t="s">
        <v>48</v>
      </c>
      <c r="L399" s="28">
        <v>115760</v>
      </c>
      <c r="M399" s="28">
        <v>115780</v>
      </c>
      <c r="N399" s="28">
        <v>115750</v>
      </c>
      <c r="O399" s="28">
        <v>115770</v>
      </c>
      <c r="P399" s="29" t="s">
        <v>48</v>
      </c>
      <c r="Q399" s="29">
        <v>115190</v>
      </c>
      <c r="R399" s="29">
        <v>115500</v>
      </c>
      <c r="S399" s="29">
        <v>115140</v>
      </c>
      <c r="T399" s="29">
        <v>115370</v>
      </c>
    </row>
    <row r="400" spans="1:20" x14ac:dyDescent="0.35">
      <c r="A400" s="26"/>
      <c r="B400" s="26"/>
      <c r="C400" s="26"/>
      <c r="D400" s="26"/>
      <c r="E400" s="26"/>
      <c r="F400" s="27" t="s">
        <v>48</v>
      </c>
      <c r="G400" s="27">
        <v>115510</v>
      </c>
      <c r="H400" s="27">
        <v>115610</v>
      </c>
      <c r="I400" s="27">
        <v>115480</v>
      </c>
      <c r="J400" s="27">
        <v>115580</v>
      </c>
      <c r="K400" s="28" t="s">
        <v>48</v>
      </c>
      <c r="L400" s="28">
        <v>115760</v>
      </c>
      <c r="M400" s="28">
        <v>115770</v>
      </c>
      <c r="N400" s="28">
        <v>115740</v>
      </c>
      <c r="O400" s="28">
        <v>115760</v>
      </c>
      <c r="P400" s="29" t="s">
        <v>48</v>
      </c>
      <c r="Q400" s="29">
        <v>115380</v>
      </c>
      <c r="R400" s="29">
        <v>115470</v>
      </c>
      <c r="S400" s="29">
        <v>115330</v>
      </c>
      <c r="T400" s="29">
        <v>115440</v>
      </c>
    </row>
    <row r="401" spans="1:20" x14ac:dyDescent="0.35">
      <c r="A401" s="26"/>
      <c r="B401" s="26"/>
      <c r="C401" s="26"/>
      <c r="D401" s="26"/>
      <c r="E401" s="26"/>
      <c r="F401" s="27" t="s">
        <v>48</v>
      </c>
      <c r="G401" s="27">
        <v>115580</v>
      </c>
      <c r="H401" s="27">
        <v>115600</v>
      </c>
      <c r="I401" s="27">
        <v>115530</v>
      </c>
      <c r="J401" s="27">
        <v>115550</v>
      </c>
      <c r="K401" s="28" t="s">
        <v>48</v>
      </c>
      <c r="L401" s="28">
        <v>115750</v>
      </c>
      <c r="M401" s="28">
        <v>115750</v>
      </c>
      <c r="N401" s="28">
        <v>115670</v>
      </c>
      <c r="O401" s="28">
        <v>115670</v>
      </c>
      <c r="P401" s="29" t="s">
        <v>48</v>
      </c>
      <c r="Q401" s="29">
        <v>115450</v>
      </c>
      <c r="R401" s="29">
        <v>115490</v>
      </c>
      <c r="S401" s="29">
        <v>115300</v>
      </c>
      <c r="T401" s="29">
        <v>115350</v>
      </c>
    </row>
    <row r="402" spans="1:20" x14ac:dyDescent="0.35">
      <c r="A402" s="26"/>
      <c r="B402" s="26"/>
      <c r="C402" s="26"/>
      <c r="D402" s="26"/>
      <c r="E402" s="26"/>
      <c r="F402" s="27" t="s">
        <v>48</v>
      </c>
      <c r="G402" s="27">
        <v>115560</v>
      </c>
      <c r="H402" s="27">
        <v>115560</v>
      </c>
      <c r="I402" s="27">
        <v>115420</v>
      </c>
      <c r="J402" s="27">
        <v>115430</v>
      </c>
      <c r="K402" s="28" t="s">
        <v>48</v>
      </c>
      <c r="L402" s="28">
        <v>115670</v>
      </c>
      <c r="M402" s="28">
        <v>115710</v>
      </c>
      <c r="N402" s="28">
        <v>115660</v>
      </c>
      <c r="O402" s="28">
        <v>115660</v>
      </c>
      <c r="P402" s="29" t="s">
        <v>48</v>
      </c>
      <c r="Q402" s="29">
        <v>115370</v>
      </c>
      <c r="R402" s="29">
        <v>115400</v>
      </c>
      <c r="S402" s="29">
        <v>115240</v>
      </c>
      <c r="T402" s="29">
        <v>115350</v>
      </c>
    </row>
    <row r="403" spans="1:20" x14ac:dyDescent="0.35">
      <c r="A403" s="26"/>
      <c r="B403" s="26"/>
      <c r="C403" s="26"/>
      <c r="D403" s="26"/>
      <c r="E403" s="26"/>
      <c r="F403" s="27" t="s">
        <v>48</v>
      </c>
      <c r="G403" s="27">
        <v>115420</v>
      </c>
      <c r="H403" s="27">
        <v>115460</v>
      </c>
      <c r="I403" s="27">
        <v>115330</v>
      </c>
      <c r="J403" s="27">
        <v>115350</v>
      </c>
      <c r="K403" s="28" t="s">
        <v>48</v>
      </c>
      <c r="L403" s="28">
        <v>115670</v>
      </c>
      <c r="M403" s="28">
        <v>115750</v>
      </c>
      <c r="N403" s="28">
        <v>115650</v>
      </c>
      <c r="O403" s="28">
        <v>115740</v>
      </c>
      <c r="P403" s="29" t="s">
        <v>48</v>
      </c>
      <c r="Q403" s="29">
        <v>115340</v>
      </c>
      <c r="R403" s="29">
        <v>115380</v>
      </c>
      <c r="S403" s="29">
        <v>115310</v>
      </c>
      <c r="T403" s="29">
        <v>115370</v>
      </c>
    </row>
    <row r="404" spans="1:20" x14ac:dyDescent="0.35">
      <c r="A404" s="26"/>
      <c r="B404" s="26"/>
      <c r="C404" s="26"/>
      <c r="D404" s="26"/>
      <c r="E404" s="26"/>
      <c r="F404" s="27" t="s">
        <v>48</v>
      </c>
      <c r="G404" s="27">
        <v>115350</v>
      </c>
      <c r="H404" s="27">
        <v>115390</v>
      </c>
      <c r="I404" s="27">
        <v>115300</v>
      </c>
      <c r="J404" s="27">
        <v>115350</v>
      </c>
      <c r="K404" s="28" t="s">
        <v>48</v>
      </c>
      <c r="L404" s="28">
        <v>115740</v>
      </c>
      <c r="M404" s="28">
        <v>115750</v>
      </c>
      <c r="N404" s="28">
        <v>115680</v>
      </c>
      <c r="O404" s="28">
        <v>115700</v>
      </c>
      <c r="P404" s="29" t="s">
        <v>48</v>
      </c>
      <c r="Q404" s="29">
        <v>115380</v>
      </c>
      <c r="R404" s="29">
        <v>115390</v>
      </c>
      <c r="S404" s="29">
        <v>115270</v>
      </c>
      <c r="T404" s="29">
        <v>115310</v>
      </c>
    </row>
    <row r="405" spans="1:20" x14ac:dyDescent="0.35">
      <c r="A405" s="26"/>
      <c r="B405" s="26"/>
      <c r="C405" s="26"/>
      <c r="D405" s="26"/>
      <c r="E405" s="26"/>
      <c r="F405" s="27" t="s">
        <v>48</v>
      </c>
      <c r="G405" s="27">
        <v>115340</v>
      </c>
      <c r="H405" s="27">
        <v>115340</v>
      </c>
      <c r="I405" s="27">
        <v>115260</v>
      </c>
      <c r="J405" s="27">
        <v>115320</v>
      </c>
      <c r="K405" s="28" t="s">
        <v>48</v>
      </c>
      <c r="L405" s="28">
        <v>115680</v>
      </c>
      <c r="M405" s="28">
        <v>115680</v>
      </c>
      <c r="N405" s="28">
        <v>115600</v>
      </c>
      <c r="O405" s="28">
        <v>115660</v>
      </c>
      <c r="P405" s="29" t="s">
        <v>48</v>
      </c>
      <c r="Q405" s="29">
        <v>115300</v>
      </c>
      <c r="R405" s="29">
        <v>115460</v>
      </c>
      <c r="S405" s="29">
        <v>115280</v>
      </c>
      <c r="T405" s="29">
        <v>115390</v>
      </c>
    </row>
    <row r="406" spans="1:20" x14ac:dyDescent="0.35">
      <c r="A406" s="26"/>
      <c r="B406" s="26"/>
      <c r="C406" s="26"/>
      <c r="D406" s="26"/>
      <c r="E406" s="26"/>
      <c r="F406" s="27" t="s">
        <v>48</v>
      </c>
      <c r="G406" s="27">
        <v>115310</v>
      </c>
      <c r="H406" s="27">
        <v>115340</v>
      </c>
      <c r="I406" s="27">
        <v>115250</v>
      </c>
      <c r="J406" s="27">
        <v>115320</v>
      </c>
      <c r="K406" s="28" t="s">
        <v>48</v>
      </c>
      <c r="L406" s="28">
        <v>115660</v>
      </c>
      <c r="M406" s="28">
        <v>115720</v>
      </c>
      <c r="N406" s="28">
        <v>115630</v>
      </c>
      <c r="O406" s="28">
        <v>115690</v>
      </c>
      <c r="P406" s="29" t="s">
        <v>48</v>
      </c>
      <c r="Q406" s="29">
        <v>115380</v>
      </c>
      <c r="R406" s="29">
        <v>115470</v>
      </c>
      <c r="S406" s="29">
        <v>115310</v>
      </c>
      <c r="T406" s="29">
        <v>115330</v>
      </c>
    </row>
    <row r="407" spans="1:20" x14ac:dyDescent="0.35">
      <c r="A407" s="26"/>
      <c r="B407" s="26"/>
      <c r="C407" s="26"/>
      <c r="D407" s="26"/>
      <c r="E407" s="26"/>
      <c r="F407" s="27" t="s">
        <v>48</v>
      </c>
      <c r="G407" s="27">
        <v>115320</v>
      </c>
      <c r="H407" s="27">
        <v>115360</v>
      </c>
      <c r="I407" s="27">
        <v>115250</v>
      </c>
      <c r="J407" s="27">
        <v>115360</v>
      </c>
      <c r="K407" s="28" t="s">
        <v>48</v>
      </c>
      <c r="L407" s="28">
        <v>115700</v>
      </c>
      <c r="M407" s="28">
        <v>115710</v>
      </c>
      <c r="N407" s="28">
        <v>115670</v>
      </c>
      <c r="O407" s="28">
        <v>115670</v>
      </c>
      <c r="P407" s="29" t="s">
        <v>48</v>
      </c>
      <c r="Q407" s="29">
        <v>115320</v>
      </c>
      <c r="R407" s="29">
        <v>115490</v>
      </c>
      <c r="S407" s="29">
        <v>115320</v>
      </c>
      <c r="T407" s="29">
        <v>115350</v>
      </c>
    </row>
    <row r="408" spans="1:20" x14ac:dyDescent="0.35">
      <c r="A408" s="26"/>
      <c r="B408" s="26"/>
      <c r="C408" s="26"/>
      <c r="D408" s="26"/>
      <c r="E408" s="26"/>
      <c r="F408" s="27" t="s">
        <v>48</v>
      </c>
      <c r="G408" s="27">
        <v>115360</v>
      </c>
      <c r="H408" s="27">
        <v>115420</v>
      </c>
      <c r="I408" s="27">
        <v>115350</v>
      </c>
      <c r="J408" s="27">
        <v>115390</v>
      </c>
      <c r="K408" s="28" t="s">
        <v>48</v>
      </c>
      <c r="L408" s="28">
        <v>115690</v>
      </c>
      <c r="M408" s="28">
        <v>115700</v>
      </c>
      <c r="N408" s="28">
        <v>115670</v>
      </c>
      <c r="O408" s="28">
        <v>115700</v>
      </c>
      <c r="P408" s="29" t="s">
        <v>48</v>
      </c>
      <c r="Q408" s="29">
        <v>115330</v>
      </c>
      <c r="R408" s="29">
        <v>115370</v>
      </c>
      <c r="S408" s="29">
        <v>115300</v>
      </c>
      <c r="T408" s="29">
        <v>115310</v>
      </c>
    </row>
    <row r="409" spans="1:20" x14ac:dyDescent="0.35">
      <c r="A409" s="26"/>
      <c r="B409" s="26"/>
      <c r="C409" s="26"/>
      <c r="D409" s="26"/>
      <c r="E409" s="26"/>
      <c r="F409" s="27" t="s">
        <v>48</v>
      </c>
      <c r="G409" s="27">
        <v>115390</v>
      </c>
      <c r="H409" s="27">
        <v>115410</v>
      </c>
      <c r="I409" s="27">
        <v>115360</v>
      </c>
      <c r="J409" s="27">
        <v>115360</v>
      </c>
      <c r="K409" s="28" t="s">
        <v>48</v>
      </c>
      <c r="L409" s="28">
        <v>115690</v>
      </c>
      <c r="M409" s="28">
        <v>115700</v>
      </c>
      <c r="N409" s="28">
        <v>115650</v>
      </c>
      <c r="O409" s="28">
        <v>115650</v>
      </c>
      <c r="P409" s="29" t="s">
        <v>48</v>
      </c>
      <c r="Q409" s="29">
        <v>115310</v>
      </c>
      <c r="R409" s="29">
        <v>115330</v>
      </c>
      <c r="S409" s="29">
        <v>115270</v>
      </c>
      <c r="T409" s="29">
        <v>115280</v>
      </c>
    </row>
    <row r="410" spans="1:20" x14ac:dyDescent="0.35">
      <c r="A410" s="26"/>
      <c r="B410" s="26"/>
      <c r="C410" s="26"/>
      <c r="D410" s="26"/>
      <c r="E410" s="26"/>
      <c r="F410" s="27" t="s">
        <v>48</v>
      </c>
      <c r="G410" s="27">
        <v>115380</v>
      </c>
      <c r="H410" s="27">
        <v>115430</v>
      </c>
      <c r="I410" s="27">
        <v>115320</v>
      </c>
      <c r="J410" s="27">
        <v>115420</v>
      </c>
      <c r="K410" s="28" t="s">
        <v>48</v>
      </c>
      <c r="L410" s="28">
        <v>115640</v>
      </c>
      <c r="M410" s="28">
        <v>115750</v>
      </c>
      <c r="N410" s="28">
        <v>115640</v>
      </c>
      <c r="O410" s="28">
        <v>115700</v>
      </c>
      <c r="P410" s="29" t="s">
        <v>48</v>
      </c>
      <c r="Q410" s="29">
        <v>115290</v>
      </c>
      <c r="R410" s="29">
        <v>115350</v>
      </c>
      <c r="S410" s="29">
        <v>115280</v>
      </c>
      <c r="T410" s="29">
        <v>115330</v>
      </c>
    </row>
    <row r="411" spans="1:20" x14ac:dyDescent="0.35">
      <c r="A411" s="26"/>
      <c r="B411" s="26"/>
      <c r="C411" s="26"/>
      <c r="D411" s="26"/>
      <c r="E411" s="26"/>
      <c r="F411" s="27" t="s">
        <v>48</v>
      </c>
      <c r="G411" s="27">
        <v>115420</v>
      </c>
      <c r="H411" s="27">
        <v>115510</v>
      </c>
      <c r="I411" s="27">
        <v>115410</v>
      </c>
      <c r="J411" s="27">
        <v>115460</v>
      </c>
      <c r="K411" s="28" t="s">
        <v>48</v>
      </c>
      <c r="L411" s="28">
        <v>115710</v>
      </c>
      <c r="M411" s="28">
        <v>115790</v>
      </c>
      <c r="N411" s="28">
        <v>115700</v>
      </c>
      <c r="O411" s="28">
        <v>115770</v>
      </c>
      <c r="P411" s="29" t="s">
        <v>48</v>
      </c>
      <c r="Q411" s="29">
        <v>115330</v>
      </c>
      <c r="R411" s="29">
        <v>115350</v>
      </c>
      <c r="S411" s="29">
        <v>115270</v>
      </c>
      <c r="T411" s="29">
        <v>115340</v>
      </c>
    </row>
    <row r="412" spans="1:20" x14ac:dyDescent="0.35">
      <c r="A412" s="26"/>
      <c r="B412" s="26"/>
      <c r="C412" s="26"/>
      <c r="D412" s="26"/>
      <c r="E412" s="26"/>
      <c r="F412" s="27" t="s">
        <v>48</v>
      </c>
      <c r="G412" s="27">
        <v>115440</v>
      </c>
      <c r="H412" s="27">
        <v>115470</v>
      </c>
      <c r="I412" s="27">
        <v>115390</v>
      </c>
      <c r="J412" s="27">
        <v>115400</v>
      </c>
      <c r="K412" s="28" t="s">
        <v>48</v>
      </c>
      <c r="L412" s="28">
        <v>115760</v>
      </c>
      <c r="M412" s="28">
        <v>115780</v>
      </c>
      <c r="N412" s="28">
        <v>115730</v>
      </c>
      <c r="O412" s="28">
        <v>115780</v>
      </c>
      <c r="P412" s="29" t="s">
        <v>48</v>
      </c>
      <c r="Q412" s="29">
        <v>115340</v>
      </c>
      <c r="R412" s="29">
        <v>115440</v>
      </c>
      <c r="S412" s="29">
        <v>115230</v>
      </c>
      <c r="T412" s="29">
        <v>115260</v>
      </c>
    </row>
    <row r="413" spans="1:20" x14ac:dyDescent="0.35">
      <c r="A413" s="26"/>
      <c r="B413" s="26"/>
      <c r="C413" s="26"/>
      <c r="D413" s="26"/>
      <c r="E413" s="26"/>
      <c r="F413" s="27" t="s">
        <v>48</v>
      </c>
      <c r="G413" s="27">
        <v>115390</v>
      </c>
      <c r="H413" s="27">
        <v>115480</v>
      </c>
      <c r="I413" s="27">
        <v>115370</v>
      </c>
      <c r="J413" s="27">
        <v>115460</v>
      </c>
      <c r="K413" s="28" t="s">
        <v>48</v>
      </c>
      <c r="L413" s="28">
        <v>115780</v>
      </c>
      <c r="M413" s="28">
        <v>115790</v>
      </c>
      <c r="N413" s="28">
        <v>115730</v>
      </c>
      <c r="O413" s="28">
        <v>115730</v>
      </c>
      <c r="P413" s="29" t="s">
        <v>48</v>
      </c>
      <c r="Q413" s="29">
        <v>115240</v>
      </c>
      <c r="R413" s="29">
        <v>115390</v>
      </c>
      <c r="S413" s="29">
        <v>115230</v>
      </c>
      <c r="T413" s="29">
        <v>115330</v>
      </c>
    </row>
    <row r="414" spans="1:20" x14ac:dyDescent="0.35">
      <c r="A414" s="26"/>
      <c r="B414" s="26"/>
      <c r="C414" s="26"/>
      <c r="D414" s="26"/>
      <c r="E414" s="26"/>
      <c r="F414" s="27" t="s">
        <v>48</v>
      </c>
      <c r="G414" s="27">
        <v>115470</v>
      </c>
      <c r="H414" s="27">
        <v>115470</v>
      </c>
      <c r="I414" s="27">
        <v>115390</v>
      </c>
      <c r="J414" s="27">
        <v>115440</v>
      </c>
      <c r="K414" s="28" t="s">
        <v>48</v>
      </c>
      <c r="L414" s="28">
        <v>115730</v>
      </c>
      <c r="M414" s="28">
        <v>115730</v>
      </c>
      <c r="N414" s="28">
        <v>115660</v>
      </c>
      <c r="O414" s="28">
        <v>115660</v>
      </c>
      <c r="P414" s="29" t="s">
        <v>48</v>
      </c>
      <c r="Q414" s="29">
        <v>115350</v>
      </c>
      <c r="R414" s="29">
        <v>115440</v>
      </c>
      <c r="S414" s="29">
        <v>115350</v>
      </c>
      <c r="T414" s="29">
        <v>115420</v>
      </c>
    </row>
    <row r="415" spans="1:20" x14ac:dyDescent="0.35">
      <c r="A415" s="26"/>
      <c r="B415" s="26"/>
      <c r="C415" s="26"/>
      <c r="D415" s="26"/>
      <c r="E415" s="26"/>
      <c r="F415" s="27" t="s">
        <v>48</v>
      </c>
      <c r="G415" s="27">
        <v>115420</v>
      </c>
      <c r="H415" s="27">
        <v>115450</v>
      </c>
      <c r="I415" s="27">
        <v>115330</v>
      </c>
      <c r="J415" s="27">
        <v>115350</v>
      </c>
      <c r="K415" s="28" t="s">
        <v>48</v>
      </c>
      <c r="L415" s="28">
        <v>115660</v>
      </c>
      <c r="M415" s="28">
        <v>115690</v>
      </c>
      <c r="N415" s="28">
        <v>115620</v>
      </c>
      <c r="O415" s="28">
        <v>115630</v>
      </c>
      <c r="P415" s="29" t="s">
        <v>48</v>
      </c>
      <c r="Q415" s="29">
        <v>115420</v>
      </c>
      <c r="R415" s="29">
        <v>115430</v>
      </c>
      <c r="S415" s="29">
        <v>115300</v>
      </c>
      <c r="T415" s="29">
        <v>115320</v>
      </c>
    </row>
    <row r="416" spans="1:20" x14ac:dyDescent="0.35">
      <c r="A416" s="26"/>
      <c r="B416" s="26"/>
      <c r="C416" s="26"/>
      <c r="D416" s="26"/>
      <c r="E416" s="26"/>
      <c r="F416" s="27" t="s">
        <v>48</v>
      </c>
      <c r="G416" s="27">
        <v>115350</v>
      </c>
      <c r="H416" s="27">
        <v>115350</v>
      </c>
      <c r="I416" s="27">
        <v>115280</v>
      </c>
      <c r="J416" s="27">
        <v>115310</v>
      </c>
      <c r="K416" s="28" t="s">
        <v>48</v>
      </c>
      <c r="L416" s="28">
        <v>115630</v>
      </c>
      <c r="M416" s="28">
        <v>115660</v>
      </c>
      <c r="N416" s="28">
        <v>115590</v>
      </c>
      <c r="O416" s="28">
        <v>115590</v>
      </c>
      <c r="P416" s="29" t="s">
        <v>48</v>
      </c>
      <c r="Q416" s="29">
        <v>115340</v>
      </c>
      <c r="R416" s="29">
        <v>115400</v>
      </c>
      <c r="S416" s="29">
        <v>115310</v>
      </c>
      <c r="T416" s="29">
        <v>115390</v>
      </c>
    </row>
    <row r="417" spans="1:20" x14ac:dyDescent="0.35">
      <c r="A417" s="26"/>
      <c r="B417" s="26"/>
      <c r="C417" s="26"/>
      <c r="D417" s="26"/>
      <c r="E417" s="26"/>
      <c r="F417" s="27" t="s">
        <v>48</v>
      </c>
      <c r="G417" s="27">
        <v>115310</v>
      </c>
      <c r="H417" s="27">
        <v>115340</v>
      </c>
      <c r="I417" s="27">
        <v>115100</v>
      </c>
      <c r="J417" s="27">
        <v>115180</v>
      </c>
      <c r="K417" s="28" t="s">
        <v>48</v>
      </c>
      <c r="L417" s="28">
        <v>115590</v>
      </c>
      <c r="M417" s="28">
        <v>115600</v>
      </c>
      <c r="N417" s="28">
        <v>115520</v>
      </c>
      <c r="O417" s="28">
        <v>115540</v>
      </c>
      <c r="P417" s="29" t="s">
        <v>48</v>
      </c>
      <c r="Q417" s="29">
        <v>115400</v>
      </c>
      <c r="R417" s="29">
        <v>115450</v>
      </c>
      <c r="S417" s="29">
        <v>115360</v>
      </c>
      <c r="T417" s="29">
        <v>115380</v>
      </c>
    </row>
    <row r="418" spans="1:20" x14ac:dyDescent="0.35">
      <c r="A418" s="26"/>
      <c r="B418" s="26"/>
      <c r="C418" s="26"/>
      <c r="D418" s="26"/>
      <c r="E418" s="26"/>
      <c r="F418" s="27" t="s">
        <v>48</v>
      </c>
      <c r="G418" s="27">
        <v>115180</v>
      </c>
      <c r="H418" s="27">
        <v>115240</v>
      </c>
      <c r="I418" s="27">
        <v>115170</v>
      </c>
      <c r="J418" s="27">
        <v>115230</v>
      </c>
      <c r="K418" s="28" t="s">
        <v>48</v>
      </c>
      <c r="L418" s="28">
        <v>115540</v>
      </c>
      <c r="M418" s="28">
        <v>115600</v>
      </c>
      <c r="N418" s="28">
        <v>115530</v>
      </c>
      <c r="O418" s="28">
        <v>115560</v>
      </c>
      <c r="P418" s="29" t="s">
        <v>48</v>
      </c>
      <c r="Q418" s="29">
        <v>115380</v>
      </c>
      <c r="R418" s="29">
        <v>115390</v>
      </c>
      <c r="S418" s="29">
        <v>115340</v>
      </c>
      <c r="T418" s="29">
        <v>115350</v>
      </c>
    </row>
    <row r="419" spans="1:20" x14ac:dyDescent="0.35">
      <c r="A419" s="26"/>
      <c r="B419" s="26"/>
      <c r="C419" s="26"/>
      <c r="D419" s="26"/>
      <c r="E419" s="26"/>
      <c r="F419" s="27" t="s">
        <v>48</v>
      </c>
      <c r="G419" s="27">
        <v>115220</v>
      </c>
      <c r="H419" s="27">
        <v>115270</v>
      </c>
      <c r="I419" s="27">
        <v>115200</v>
      </c>
      <c r="J419" s="27">
        <v>115260</v>
      </c>
      <c r="K419" s="28" t="s">
        <v>48</v>
      </c>
      <c r="L419" s="28">
        <v>115560</v>
      </c>
      <c r="M419" s="28">
        <v>115560</v>
      </c>
      <c r="N419" s="28">
        <v>115510</v>
      </c>
      <c r="O419" s="28">
        <v>115540</v>
      </c>
      <c r="P419" s="29" t="s">
        <v>48</v>
      </c>
      <c r="Q419" s="29">
        <v>115360</v>
      </c>
      <c r="R419" s="29">
        <v>115420</v>
      </c>
      <c r="S419" s="29">
        <v>115320</v>
      </c>
      <c r="T419" s="29">
        <v>115390</v>
      </c>
    </row>
    <row r="420" spans="1:20" x14ac:dyDescent="0.35">
      <c r="A420" s="26"/>
      <c r="B420" s="26"/>
      <c r="C420" s="26"/>
      <c r="D420" s="26"/>
      <c r="E420" s="26"/>
      <c r="F420" s="27" t="s">
        <v>48</v>
      </c>
      <c r="G420" s="27">
        <v>115260</v>
      </c>
      <c r="H420" s="27">
        <v>115300</v>
      </c>
      <c r="I420" s="27">
        <v>115210</v>
      </c>
      <c r="J420" s="27">
        <v>115230</v>
      </c>
      <c r="K420" s="28" t="s">
        <v>48</v>
      </c>
      <c r="L420" s="28">
        <v>115530</v>
      </c>
      <c r="M420" s="28">
        <v>115610</v>
      </c>
      <c r="N420" s="28">
        <v>115520</v>
      </c>
      <c r="O420" s="28">
        <v>115610</v>
      </c>
      <c r="P420" s="29" t="s">
        <v>48</v>
      </c>
      <c r="Q420" s="29">
        <v>115400</v>
      </c>
      <c r="R420" s="29">
        <v>115430</v>
      </c>
      <c r="S420" s="29">
        <v>115380</v>
      </c>
      <c r="T420" s="29">
        <v>115430</v>
      </c>
    </row>
    <row r="421" spans="1:20" x14ac:dyDescent="0.35">
      <c r="A421" s="26"/>
      <c r="B421" s="26"/>
      <c r="C421" s="26"/>
      <c r="D421" s="26"/>
      <c r="E421" s="26"/>
      <c r="F421" s="27" t="s">
        <v>48</v>
      </c>
      <c r="G421" s="27">
        <v>115230</v>
      </c>
      <c r="H421" s="27">
        <v>115250</v>
      </c>
      <c r="I421" s="27">
        <v>115170</v>
      </c>
      <c r="J421" s="27">
        <v>115240</v>
      </c>
      <c r="K421" s="28" t="s">
        <v>48</v>
      </c>
      <c r="L421" s="28">
        <v>115610</v>
      </c>
      <c r="M421" s="28">
        <v>115680</v>
      </c>
      <c r="N421" s="28">
        <v>115580</v>
      </c>
      <c r="O421" s="28">
        <v>115670</v>
      </c>
      <c r="P421" s="29" t="s">
        <v>48</v>
      </c>
      <c r="Q421" s="29">
        <v>115430</v>
      </c>
      <c r="R421" s="29">
        <v>115440</v>
      </c>
      <c r="S421" s="29">
        <v>115400</v>
      </c>
      <c r="T421" s="29">
        <v>115400</v>
      </c>
    </row>
    <row r="422" spans="1:20" x14ac:dyDescent="0.35">
      <c r="A422" s="26"/>
      <c r="B422" s="26"/>
      <c r="C422" s="26"/>
      <c r="D422" s="26"/>
      <c r="E422" s="26"/>
      <c r="F422" s="27" t="s">
        <v>48</v>
      </c>
      <c r="G422" s="27">
        <v>115230</v>
      </c>
      <c r="H422" s="27">
        <v>115250</v>
      </c>
      <c r="I422" s="27">
        <v>115150</v>
      </c>
      <c r="J422" s="27">
        <v>115160</v>
      </c>
      <c r="K422" s="28" t="s">
        <v>48</v>
      </c>
      <c r="L422" s="28">
        <v>115670</v>
      </c>
      <c r="M422" s="28">
        <v>115690</v>
      </c>
      <c r="N422" s="28">
        <v>115640</v>
      </c>
      <c r="O422" s="28">
        <v>115690</v>
      </c>
      <c r="P422" s="29" t="s">
        <v>48</v>
      </c>
      <c r="Q422" s="29">
        <v>115400</v>
      </c>
      <c r="R422" s="29">
        <v>115430</v>
      </c>
      <c r="S422" s="29">
        <v>115360</v>
      </c>
      <c r="T422" s="29">
        <v>115380</v>
      </c>
    </row>
    <row r="423" spans="1:20" x14ac:dyDescent="0.35">
      <c r="A423" s="26"/>
      <c r="B423" s="26"/>
      <c r="C423" s="26"/>
      <c r="D423" s="26"/>
      <c r="E423" s="26"/>
      <c r="F423" s="27" t="s">
        <v>48</v>
      </c>
      <c r="G423" s="27">
        <v>115150</v>
      </c>
      <c r="H423" s="27">
        <v>115220</v>
      </c>
      <c r="I423" s="27">
        <v>115120</v>
      </c>
      <c r="J423" s="27">
        <v>115120</v>
      </c>
      <c r="K423" s="28" t="s">
        <v>48</v>
      </c>
      <c r="L423" s="28">
        <v>115670</v>
      </c>
      <c r="M423" s="28">
        <v>115690</v>
      </c>
      <c r="N423" s="28">
        <v>115660</v>
      </c>
      <c r="O423" s="28">
        <v>115660</v>
      </c>
      <c r="P423" s="29" t="s">
        <v>48</v>
      </c>
      <c r="Q423" s="29">
        <v>115370</v>
      </c>
      <c r="R423" s="29">
        <v>115410</v>
      </c>
      <c r="S423" s="29">
        <v>115360</v>
      </c>
      <c r="T423" s="29">
        <v>115390</v>
      </c>
    </row>
    <row r="424" spans="1:20" x14ac:dyDescent="0.35">
      <c r="A424" s="26"/>
      <c r="B424" s="26"/>
      <c r="C424" s="26"/>
      <c r="D424" s="26"/>
      <c r="E424" s="26"/>
      <c r="F424" s="27" t="s">
        <v>48</v>
      </c>
      <c r="G424" s="27">
        <v>115120</v>
      </c>
      <c r="H424" s="27">
        <v>115160</v>
      </c>
      <c r="I424" s="27">
        <v>115070</v>
      </c>
      <c r="J424" s="27">
        <v>115110</v>
      </c>
      <c r="K424" s="28" t="s">
        <v>48</v>
      </c>
      <c r="L424" s="28">
        <v>115660</v>
      </c>
      <c r="M424" s="28">
        <v>115710</v>
      </c>
      <c r="N424" s="28">
        <v>115650</v>
      </c>
      <c r="O424" s="28">
        <v>115700</v>
      </c>
      <c r="P424" s="29" t="s">
        <v>48</v>
      </c>
      <c r="Q424" s="29">
        <v>115390</v>
      </c>
      <c r="R424" s="29">
        <v>115430</v>
      </c>
      <c r="S424" s="29">
        <v>115360</v>
      </c>
      <c r="T424" s="29">
        <v>115410</v>
      </c>
    </row>
    <row r="425" spans="1:20" x14ac:dyDescent="0.35">
      <c r="A425" s="26"/>
      <c r="B425" s="26"/>
      <c r="C425" s="26"/>
      <c r="D425" s="26"/>
      <c r="E425" s="26"/>
      <c r="F425" s="27" t="s">
        <v>48</v>
      </c>
      <c r="G425" s="27">
        <v>115110</v>
      </c>
      <c r="H425" s="27">
        <v>115120</v>
      </c>
      <c r="I425" s="27">
        <v>114980</v>
      </c>
      <c r="J425" s="27">
        <v>115040</v>
      </c>
      <c r="K425" s="28" t="s">
        <v>48</v>
      </c>
      <c r="L425" s="28">
        <v>115700</v>
      </c>
      <c r="M425" s="28">
        <v>115700</v>
      </c>
      <c r="N425" s="28">
        <v>115650</v>
      </c>
      <c r="O425" s="28">
        <v>115650</v>
      </c>
      <c r="P425" s="29" t="s">
        <v>48</v>
      </c>
      <c r="Q425" s="29">
        <v>115410</v>
      </c>
      <c r="R425" s="29">
        <v>115410</v>
      </c>
      <c r="S425" s="29">
        <v>115340</v>
      </c>
      <c r="T425" s="29">
        <v>115340</v>
      </c>
    </row>
    <row r="426" spans="1:20" x14ac:dyDescent="0.35">
      <c r="A426" s="26"/>
      <c r="B426" s="26"/>
      <c r="C426" s="26"/>
      <c r="D426" s="26"/>
      <c r="E426" s="26"/>
      <c r="F426" s="27" t="s">
        <v>48</v>
      </c>
      <c r="G426" s="27">
        <v>115030</v>
      </c>
      <c r="H426" s="27">
        <v>115140</v>
      </c>
      <c r="I426" s="27">
        <v>115030</v>
      </c>
      <c r="J426" s="27">
        <v>115100</v>
      </c>
      <c r="K426" s="28" t="s">
        <v>48</v>
      </c>
      <c r="L426" s="28">
        <v>115650</v>
      </c>
      <c r="M426" s="28">
        <v>115700</v>
      </c>
      <c r="N426" s="28">
        <v>115630</v>
      </c>
      <c r="O426" s="28">
        <v>115700</v>
      </c>
      <c r="P426" s="29" t="s">
        <v>48</v>
      </c>
      <c r="Q426" s="29">
        <v>115350</v>
      </c>
      <c r="R426" s="29">
        <v>115490</v>
      </c>
      <c r="S426" s="29">
        <v>115330</v>
      </c>
      <c r="T426" s="29">
        <v>115390</v>
      </c>
    </row>
    <row r="427" spans="1:20" x14ac:dyDescent="0.35">
      <c r="A427" s="26"/>
      <c r="B427" s="26"/>
      <c r="C427" s="26"/>
      <c r="D427" s="26"/>
      <c r="E427" s="26"/>
      <c r="F427" s="27" t="s">
        <v>48</v>
      </c>
      <c r="G427" s="27">
        <v>115100</v>
      </c>
      <c r="H427" s="27">
        <v>115150</v>
      </c>
      <c r="I427" s="27">
        <v>115090</v>
      </c>
      <c r="J427" s="27">
        <v>115110</v>
      </c>
      <c r="K427" s="28" t="s">
        <v>48</v>
      </c>
      <c r="L427" s="28">
        <v>115700</v>
      </c>
      <c r="M427" s="28">
        <v>115780</v>
      </c>
      <c r="N427" s="28">
        <v>115690</v>
      </c>
      <c r="O427" s="28">
        <v>115750</v>
      </c>
      <c r="P427" s="29" t="s">
        <v>48</v>
      </c>
      <c r="Q427" s="29">
        <v>115400</v>
      </c>
      <c r="R427" s="29">
        <v>115400</v>
      </c>
      <c r="S427" s="29">
        <v>115330</v>
      </c>
      <c r="T427" s="29">
        <v>115340</v>
      </c>
    </row>
    <row r="428" spans="1:20" x14ac:dyDescent="0.35">
      <c r="A428" s="26"/>
      <c r="B428" s="26"/>
      <c r="C428" s="26"/>
      <c r="D428" s="26"/>
      <c r="E428" s="26"/>
      <c r="F428" s="27" t="s">
        <v>48</v>
      </c>
      <c r="G428" s="27">
        <v>115120</v>
      </c>
      <c r="H428" s="27">
        <v>115120</v>
      </c>
      <c r="I428" s="27">
        <v>114960</v>
      </c>
      <c r="J428" s="27">
        <v>114970</v>
      </c>
      <c r="K428" s="28" t="s">
        <v>48</v>
      </c>
      <c r="L428" s="28">
        <v>115760</v>
      </c>
      <c r="M428" s="28">
        <v>115780</v>
      </c>
      <c r="N428" s="28">
        <v>115690</v>
      </c>
      <c r="O428" s="28">
        <v>115700</v>
      </c>
      <c r="P428" s="29" t="s">
        <v>48</v>
      </c>
      <c r="Q428" s="29">
        <v>115350</v>
      </c>
      <c r="R428" s="29">
        <v>115360</v>
      </c>
      <c r="S428" s="29">
        <v>115300</v>
      </c>
      <c r="T428" s="29">
        <v>115310</v>
      </c>
    </row>
    <row r="429" spans="1:20" x14ac:dyDescent="0.35">
      <c r="A429" s="26"/>
      <c r="B429" s="26"/>
      <c r="C429" s="26"/>
      <c r="D429" s="26"/>
      <c r="E429" s="26"/>
      <c r="F429" s="27" t="s">
        <v>48</v>
      </c>
      <c r="G429" s="27">
        <v>114980</v>
      </c>
      <c r="H429" s="27">
        <v>115070</v>
      </c>
      <c r="I429" s="27">
        <v>114960</v>
      </c>
      <c r="J429" s="27">
        <v>115040</v>
      </c>
      <c r="K429" s="28" t="s">
        <v>48</v>
      </c>
      <c r="L429" s="28">
        <v>115700</v>
      </c>
      <c r="M429" s="28">
        <v>115700</v>
      </c>
      <c r="N429" s="28">
        <v>115640</v>
      </c>
      <c r="O429" s="28">
        <v>115680</v>
      </c>
      <c r="P429" s="29" t="s">
        <v>48</v>
      </c>
      <c r="Q429" s="29">
        <v>115310</v>
      </c>
      <c r="R429" s="29">
        <v>115390</v>
      </c>
      <c r="S429" s="29">
        <v>115310</v>
      </c>
      <c r="T429" s="29">
        <v>115350</v>
      </c>
    </row>
    <row r="430" spans="1:20" x14ac:dyDescent="0.35">
      <c r="A430" s="26"/>
      <c r="B430" s="26"/>
      <c r="C430" s="26"/>
      <c r="D430" s="26"/>
      <c r="E430" s="26"/>
      <c r="F430" s="27" t="s">
        <v>48</v>
      </c>
      <c r="G430" s="27">
        <v>115040</v>
      </c>
      <c r="H430" s="27">
        <v>115040</v>
      </c>
      <c r="I430" s="27">
        <v>114970</v>
      </c>
      <c r="J430" s="27">
        <v>115030</v>
      </c>
      <c r="K430" s="28" t="s">
        <v>48</v>
      </c>
      <c r="L430" s="28">
        <v>115680</v>
      </c>
      <c r="M430" s="28">
        <v>115700</v>
      </c>
      <c r="N430" s="28">
        <v>115670</v>
      </c>
      <c r="O430" s="28">
        <v>115690</v>
      </c>
      <c r="P430" s="29" t="s">
        <v>48</v>
      </c>
      <c r="Q430" s="29">
        <v>115340</v>
      </c>
      <c r="R430" s="29">
        <v>115590</v>
      </c>
      <c r="S430" s="29">
        <v>115330</v>
      </c>
      <c r="T430" s="29">
        <v>115550</v>
      </c>
    </row>
    <row r="431" spans="1:20" x14ac:dyDescent="0.35">
      <c r="A431" s="26"/>
      <c r="B431" s="26"/>
      <c r="C431" s="26"/>
      <c r="D431" s="26"/>
      <c r="E431" s="26"/>
      <c r="F431" s="27" t="s">
        <v>48</v>
      </c>
      <c r="G431" s="27">
        <v>115020</v>
      </c>
      <c r="H431" s="27">
        <v>115040</v>
      </c>
      <c r="I431" s="27">
        <v>114980</v>
      </c>
      <c r="J431" s="27">
        <v>115020</v>
      </c>
      <c r="K431" s="28" t="s">
        <v>48</v>
      </c>
      <c r="L431" s="28">
        <v>115690</v>
      </c>
      <c r="M431" s="28">
        <v>115710</v>
      </c>
      <c r="N431" s="28">
        <v>115660</v>
      </c>
      <c r="O431" s="28">
        <v>115690</v>
      </c>
      <c r="P431" s="29" t="s">
        <v>48</v>
      </c>
      <c r="Q431" s="29">
        <v>115550</v>
      </c>
      <c r="R431" s="29">
        <v>115640</v>
      </c>
      <c r="S431" s="29">
        <v>115480</v>
      </c>
      <c r="T431" s="29">
        <v>115500</v>
      </c>
    </row>
    <row r="432" spans="1:20" x14ac:dyDescent="0.35">
      <c r="A432" s="26"/>
      <c r="B432" s="26"/>
      <c r="C432" s="26"/>
      <c r="D432" s="26"/>
      <c r="E432" s="26"/>
      <c r="F432" s="27" t="s">
        <v>48</v>
      </c>
      <c r="G432" s="27">
        <v>115030</v>
      </c>
      <c r="H432" s="27">
        <v>115250</v>
      </c>
      <c r="I432" s="27">
        <v>115020</v>
      </c>
      <c r="J432" s="27">
        <v>115200</v>
      </c>
      <c r="K432" s="28" t="s">
        <v>48</v>
      </c>
      <c r="L432" s="28">
        <v>115680</v>
      </c>
      <c r="M432" s="28">
        <v>115730</v>
      </c>
      <c r="N432" s="28">
        <v>115640</v>
      </c>
      <c r="O432" s="28">
        <v>115720</v>
      </c>
      <c r="P432" s="29" t="s">
        <v>48</v>
      </c>
      <c r="Q432" s="29">
        <v>115510</v>
      </c>
      <c r="R432" s="29">
        <v>115530</v>
      </c>
      <c r="S432" s="29">
        <v>115460</v>
      </c>
      <c r="T432" s="29">
        <v>115510</v>
      </c>
    </row>
    <row r="433" spans="1:20" x14ac:dyDescent="0.35">
      <c r="A433" s="26"/>
      <c r="B433" s="26"/>
      <c r="C433" s="26"/>
      <c r="D433" s="26"/>
      <c r="E433" s="26"/>
      <c r="F433" s="27" t="s">
        <v>48</v>
      </c>
      <c r="G433" s="27">
        <v>115180</v>
      </c>
      <c r="H433" s="27">
        <v>115230</v>
      </c>
      <c r="I433" s="27">
        <v>115170</v>
      </c>
      <c r="J433" s="27">
        <v>115190</v>
      </c>
      <c r="K433" s="28" t="s">
        <v>48</v>
      </c>
      <c r="L433" s="28">
        <v>115710</v>
      </c>
      <c r="M433" s="28">
        <v>115710</v>
      </c>
      <c r="N433" s="28">
        <v>115670</v>
      </c>
      <c r="O433" s="28">
        <v>115670</v>
      </c>
      <c r="P433" s="29" t="s">
        <v>48</v>
      </c>
      <c r="Q433" s="29">
        <v>115510</v>
      </c>
      <c r="R433" s="29">
        <v>115520</v>
      </c>
      <c r="S433" s="29">
        <v>115420</v>
      </c>
      <c r="T433" s="29">
        <v>115470</v>
      </c>
    </row>
    <row r="434" spans="1:20" x14ac:dyDescent="0.35">
      <c r="A434" s="26"/>
      <c r="B434" s="26"/>
      <c r="C434" s="26"/>
      <c r="D434" s="26"/>
      <c r="E434" s="26"/>
      <c r="F434" s="27" t="s">
        <v>48</v>
      </c>
      <c r="G434" s="27">
        <v>115170</v>
      </c>
      <c r="H434" s="27">
        <v>115230</v>
      </c>
      <c r="I434" s="27">
        <v>115130</v>
      </c>
      <c r="J434" s="27">
        <v>115190</v>
      </c>
      <c r="K434" s="28" t="s">
        <v>48</v>
      </c>
      <c r="L434" s="28">
        <v>115670</v>
      </c>
      <c r="M434" s="28">
        <v>115710</v>
      </c>
      <c r="N434" s="28">
        <v>115660</v>
      </c>
      <c r="O434" s="28">
        <v>115670</v>
      </c>
      <c r="P434" s="29" t="s">
        <v>48</v>
      </c>
      <c r="Q434" s="29">
        <v>115470</v>
      </c>
      <c r="R434" s="29">
        <v>115480</v>
      </c>
      <c r="S434" s="29">
        <v>115420</v>
      </c>
      <c r="T434" s="29">
        <v>115450</v>
      </c>
    </row>
    <row r="435" spans="1:20" x14ac:dyDescent="0.35">
      <c r="A435" s="26"/>
      <c r="B435" s="26"/>
      <c r="C435" s="26"/>
      <c r="D435" s="26"/>
      <c r="E435" s="26"/>
      <c r="F435" s="27" t="s">
        <v>48</v>
      </c>
      <c r="G435" s="27">
        <v>115190</v>
      </c>
      <c r="H435" s="27">
        <v>115220</v>
      </c>
      <c r="I435" s="27">
        <v>115160</v>
      </c>
      <c r="J435" s="27">
        <v>115180</v>
      </c>
      <c r="K435" s="28" t="s">
        <v>48</v>
      </c>
      <c r="L435" s="28">
        <v>115680</v>
      </c>
      <c r="M435" s="28">
        <v>115740</v>
      </c>
      <c r="N435" s="28">
        <v>115670</v>
      </c>
      <c r="O435" s="28">
        <v>115710</v>
      </c>
      <c r="P435" s="29" t="s">
        <v>48</v>
      </c>
      <c r="Q435" s="29">
        <v>115450</v>
      </c>
      <c r="R435" s="29">
        <v>115450</v>
      </c>
      <c r="S435" s="29">
        <v>115400</v>
      </c>
      <c r="T435" s="29">
        <v>115410</v>
      </c>
    </row>
    <row r="436" spans="1:20" x14ac:dyDescent="0.35">
      <c r="A436" s="26"/>
      <c r="B436" s="26"/>
      <c r="C436" s="26"/>
      <c r="D436" s="26"/>
      <c r="E436" s="26"/>
      <c r="F436" s="27" t="s">
        <v>48</v>
      </c>
      <c r="G436" s="27">
        <v>115190</v>
      </c>
      <c r="H436" s="27">
        <v>115290</v>
      </c>
      <c r="I436" s="27">
        <v>115190</v>
      </c>
      <c r="J436" s="27">
        <v>115260</v>
      </c>
      <c r="K436" s="28" t="s">
        <v>48</v>
      </c>
      <c r="L436" s="28">
        <v>115720</v>
      </c>
      <c r="M436" s="28">
        <v>115740</v>
      </c>
      <c r="N436" s="28">
        <v>115710</v>
      </c>
      <c r="O436" s="28">
        <v>115710</v>
      </c>
      <c r="P436" s="29" t="s">
        <v>48</v>
      </c>
      <c r="Q436" s="29">
        <v>115420</v>
      </c>
      <c r="R436" s="29">
        <v>115470</v>
      </c>
      <c r="S436" s="29">
        <v>115400</v>
      </c>
      <c r="T436" s="29">
        <v>115440</v>
      </c>
    </row>
    <row r="437" spans="1:20" x14ac:dyDescent="0.35">
      <c r="A437" s="26"/>
      <c r="B437" s="26"/>
      <c r="C437" s="26"/>
      <c r="D437" s="26"/>
      <c r="E437" s="26"/>
      <c r="F437" s="27" t="s">
        <v>48</v>
      </c>
      <c r="G437" s="27">
        <v>115260</v>
      </c>
      <c r="H437" s="27">
        <v>115270</v>
      </c>
      <c r="I437" s="27">
        <v>115160</v>
      </c>
      <c r="J437" s="27">
        <v>115220</v>
      </c>
      <c r="K437" s="28" t="s">
        <v>48</v>
      </c>
      <c r="L437" s="28">
        <v>115710</v>
      </c>
      <c r="M437" s="28">
        <v>115770</v>
      </c>
      <c r="N437" s="28">
        <v>115710</v>
      </c>
      <c r="O437" s="28">
        <v>115750</v>
      </c>
      <c r="P437" s="29" t="s">
        <v>48</v>
      </c>
      <c r="Q437" s="29">
        <v>115440</v>
      </c>
      <c r="R437" s="29">
        <v>115510</v>
      </c>
      <c r="S437" s="29">
        <v>115440</v>
      </c>
      <c r="T437" s="29">
        <v>115460</v>
      </c>
    </row>
    <row r="438" spans="1:20" x14ac:dyDescent="0.35">
      <c r="A438" s="26"/>
      <c r="B438" s="26"/>
      <c r="C438" s="26"/>
      <c r="D438" s="26"/>
      <c r="E438" s="26"/>
      <c r="F438" s="27" t="s">
        <v>48</v>
      </c>
      <c r="G438" s="27">
        <v>115230</v>
      </c>
      <c r="H438" s="27">
        <v>115280</v>
      </c>
      <c r="I438" s="27">
        <v>115210</v>
      </c>
      <c r="J438" s="27">
        <v>115280</v>
      </c>
      <c r="K438" s="28" t="s">
        <v>48</v>
      </c>
      <c r="L438" s="28">
        <v>115760</v>
      </c>
      <c r="M438" s="28">
        <v>115770</v>
      </c>
      <c r="N438" s="28">
        <v>115710</v>
      </c>
      <c r="O438" s="28">
        <v>115730</v>
      </c>
      <c r="P438" s="29" t="s">
        <v>48</v>
      </c>
      <c r="Q438" s="29">
        <v>115460</v>
      </c>
      <c r="R438" s="29">
        <v>115570</v>
      </c>
      <c r="S438" s="29">
        <v>115450</v>
      </c>
      <c r="T438" s="29">
        <v>115530</v>
      </c>
    </row>
    <row r="439" spans="1:20" x14ac:dyDescent="0.35">
      <c r="A439" s="26"/>
      <c r="B439" s="26"/>
      <c r="C439" s="26"/>
      <c r="D439" s="26"/>
      <c r="E439" s="26"/>
      <c r="F439" s="27" t="s">
        <v>48</v>
      </c>
      <c r="G439" s="27">
        <v>115270</v>
      </c>
      <c r="H439" s="27">
        <v>115340</v>
      </c>
      <c r="I439" s="27">
        <v>115250</v>
      </c>
      <c r="J439" s="27">
        <v>115270</v>
      </c>
      <c r="K439" s="28" t="s">
        <v>48</v>
      </c>
      <c r="L439" s="28">
        <v>115740</v>
      </c>
      <c r="M439" s="28">
        <v>115780</v>
      </c>
      <c r="N439" s="28">
        <v>115730</v>
      </c>
      <c r="O439" s="28">
        <v>115760</v>
      </c>
      <c r="P439" s="29" t="s">
        <v>48</v>
      </c>
      <c r="Q439" s="29">
        <v>115530</v>
      </c>
      <c r="R439" s="29">
        <v>115530</v>
      </c>
      <c r="S439" s="29">
        <v>115420</v>
      </c>
      <c r="T439" s="29">
        <v>115430</v>
      </c>
    </row>
    <row r="440" spans="1:20" x14ac:dyDescent="0.35">
      <c r="A440" s="26"/>
      <c r="B440" s="26"/>
      <c r="C440" s="26"/>
      <c r="D440" s="26"/>
      <c r="E440" s="26"/>
      <c r="F440" s="27" t="s">
        <v>48</v>
      </c>
      <c r="G440" s="27">
        <v>115270</v>
      </c>
      <c r="H440" s="27">
        <v>115320</v>
      </c>
      <c r="I440" s="27">
        <v>115260</v>
      </c>
      <c r="J440" s="27">
        <v>115280</v>
      </c>
      <c r="K440" s="28" t="s">
        <v>48</v>
      </c>
      <c r="L440" s="28">
        <v>115750</v>
      </c>
      <c r="M440" s="28">
        <v>115800</v>
      </c>
      <c r="N440" s="28">
        <v>115750</v>
      </c>
      <c r="O440" s="28">
        <v>115800</v>
      </c>
      <c r="P440" s="29" t="s">
        <v>48</v>
      </c>
      <c r="Q440" s="29">
        <v>115440</v>
      </c>
      <c r="R440" s="29">
        <v>115460</v>
      </c>
      <c r="S440" s="29">
        <v>115410</v>
      </c>
      <c r="T440" s="29">
        <v>115430</v>
      </c>
    </row>
    <row r="441" spans="1:20" x14ac:dyDescent="0.35">
      <c r="A441" s="26"/>
      <c r="B441" s="26"/>
      <c r="C441" s="26"/>
      <c r="D441" s="26"/>
      <c r="E441" s="26"/>
      <c r="F441" s="27" t="s">
        <v>48</v>
      </c>
      <c r="G441" s="27">
        <v>115280</v>
      </c>
      <c r="H441" s="27">
        <v>115360</v>
      </c>
      <c r="I441" s="27">
        <v>115280</v>
      </c>
      <c r="J441" s="27">
        <v>115360</v>
      </c>
      <c r="K441" s="28" t="s">
        <v>48</v>
      </c>
      <c r="L441" s="28">
        <v>115800</v>
      </c>
      <c r="M441" s="28">
        <v>115820</v>
      </c>
      <c r="N441" s="28">
        <v>115760</v>
      </c>
      <c r="O441" s="28">
        <v>115760</v>
      </c>
      <c r="P441" s="29" t="s">
        <v>48</v>
      </c>
      <c r="Q441" s="29">
        <v>115430</v>
      </c>
      <c r="R441" s="29">
        <v>115490</v>
      </c>
      <c r="S441" s="29">
        <v>115430</v>
      </c>
      <c r="T441" s="29">
        <v>115470</v>
      </c>
    </row>
    <row r="442" spans="1:20" x14ac:dyDescent="0.35">
      <c r="A442" s="26"/>
      <c r="B442" s="26"/>
      <c r="C442" s="26"/>
      <c r="D442" s="26"/>
      <c r="E442" s="26"/>
      <c r="F442" s="27" t="s">
        <v>48</v>
      </c>
      <c r="G442" s="27">
        <v>115360</v>
      </c>
      <c r="H442" s="27">
        <v>115380</v>
      </c>
      <c r="I442" s="27">
        <v>115280</v>
      </c>
      <c r="J442" s="27">
        <v>115300</v>
      </c>
      <c r="K442" s="28" t="s">
        <v>48</v>
      </c>
      <c r="L442" s="28">
        <v>115780</v>
      </c>
      <c r="M442" s="28">
        <v>115840</v>
      </c>
      <c r="N442" s="28">
        <v>115760</v>
      </c>
      <c r="O442" s="28">
        <v>115830</v>
      </c>
      <c r="P442" s="29" t="s">
        <v>48</v>
      </c>
      <c r="Q442" s="29">
        <v>115490</v>
      </c>
      <c r="R442" s="29">
        <v>115490</v>
      </c>
      <c r="S442" s="29">
        <v>115430</v>
      </c>
      <c r="T442" s="29">
        <v>115430</v>
      </c>
    </row>
    <row r="443" spans="1:20" x14ac:dyDescent="0.35">
      <c r="A443" s="26"/>
      <c r="B443" s="26"/>
      <c r="C443" s="26"/>
      <c r="D443" s="26"/>
      <c r="E443" s="26"/>
      <c r="F443" s="27" t="s">
        <v>48</v>
      </c>
      <c r="G443" s="27">
        <v>115300</v>
      </c>
      <c r="H443" s="27">
        <v>115360</v>
      </c>
      <c r="I443" s="27">
        <v>115290</v>
      </c>
      <c r="J443" s="27">
        <v>115360</v>
      </c>
      <c r="K443" s="28" t="s">
        <v>48</v>
      </c>
      <c r="L443" s="28">
        <v>115830</v>
      </c>
      <c r="M443" s="28">
        <v>115930</v>
      </c>
      <c r="N443" s="28">
        <v>115820</v>
      </c>
      <c r="O443" s="28">
        <v>115860</v>
      </c>
      <c r="P443" s="29" t="s">
        <v>48</v>
      </c>
      <c r="Q443" s="29">
        <v>115430</v>
      </c>
      <c r="R443" s="29">
        <v>115460</v>
      </c>
      <c r="S443" s="29">
        <v>115410</v>
      </c>
      <c r="T443" s="29">
        <v>115430</v>
      </c>
    </row>
    <row r="444" spans="1:20" x14ac:dyDescent="0.35">
      <c r="A444" s="26"/>
      <c r="B444" s="26"/>
      <c r="C444" s="26"/>
      <c r="D444" s="26"/>
      <c r="E444" s="26"/>
      <c r="F444" s="27" t="s">
        <v>48</v>
      </c>
      <c r="G444" s="27">
        <v>115360</v>
      </c>
      <c r="H444" s="27">
        <v>115390</v>
      </c>
      <c r="I444" s="27">
        <v>115300</v>
      </c>
      <c r="J444" s="27">
        <v>115370</v>
      </c>
      <c r="K444" s="28" t="s">
        <v>48</v>
      </c>
      <c r="L444" s="28">
        <v>115870</v>
      </c>
      <c r="M444" s="28">
        <v>115950</v>
      </c>
      <c r="N444" s="28">
        <v>115860</v>
      </c>
      <c r="O444" s="28">
        <v>115920</v>
      </c>
      <c r="P444" s="29" t="s">
        <v>48</v>
      </c>
      <c r="Q444" s="29">
        <v>115450</v>
      </c>
      <c r="R444" s="29">
        <v>115540</v>
      </c>
      <c r="S444" s="29">
        <v>115450</v>
      </c>
      <c r="T444" s="29">
        <v>115500</v>
      </c>
    </row>
    <row r="445" spans="1:20" x14ac:dyDescent="0.35">
      <c r="A445" s="26"/>
      <c r="B445" s="26"/>
      <c r="C445" s="26"/>
      <c r="D445" s="26"/>
      <c r="E445" s="26"/>
      <c r="F445" s="27" t="s">
        <v>48</v>
      </c>
      <c r="G445" s="27">
        <v>115380</v>
      </c>
      <c r="H445" s="27">
        <v>115470</v>
      </c>
      <c r="I445" s="27">
        <v>115370</v>
      </c>
      <c r="J445" s="27">
        <v>115430</v>
      </c>
      <c r="K445" s="28" t="s">
        <v>48</v>
      </c>
      <c r="L445" s="28">
        <v>115920</v>
      </c>
      <c r="M445" s="28">
        <v>115940</v>
      </c>
      <c r="N445" s="28">
        <v>115900</v>
      </c>
      <c r="O445" s="28">
        <v>115930</v>
      </c>
      <c r="P445" s="29" t="s">
        <v>48</v>
      </c>
      <c r="Q445" s="29">
        <v>115490</v>
      </c>
      <c r="R445" s="29">
        <v>115500</v>
      </c>
      <c r="S445" s="29">
        <v>115450</v>
      </c>
      <c r="T445" s="29">
        <v>115450</v>
      </c>
    </row>
    <row r="446" spans="1:20" x14ac:dyDescent="0.35">
      <c r="A446" s="26"/>
      <c r="B446" s="26"/>
      <c r="C446" s="26"/>
      <c r="D446" s="26"/>
      <c r="E446" s="26"/>
      <c r="F446" s="27" t="s">
        <v>48</v>
      </c>
      <c r="G446" s="27">
        <v>115430</v>
      </c>
      <c r="H446" s="27">
        <v>115430</v>
      </c>
      <c r="I446" s="27">
        <v>115340</v>
      </c>
      <c r="J446" s="27">
        <v>115390</v>
      </c>
      <c r="K446" s="28" t="s">
        <v>48</v>
      </c>
      <c r="L446" s="28">
        <v>115930</v>
      </c>
      <c r="M446" s="28">
        <v>115960</v>
      </c>
      <c r="N446" s="28">
        <v>115890</v>
      </c>
      <c r="O446" s="28">
        <v>115910</v>
      </c>
      <c r="P446" s="29" t="s">
        <v>48</v>
      </c>
      <c r="Q446" s="29">
        <v>115460</v>
      </c>
      <c r="R446" s="29">
        <v>115530</v>
      </c>
      <c r="S446" s="29">
        <v>115460</v>
      </c>
      <c r="T446" s="29">
        <v>115500</v>
      </c>
    </row>
    <row r="447" spans="1:20" x14ac:dyDescent="0.35">
      <c r="A447" s="26"/>
      <c r="B447" s="26"/>
      <c r="C447" s="26"/>
      <c r="D447" s="26"/>
      <c r="E447" s="26"/>
      <c r="F447" s="27" t="s">
        <v>48</v>
      </c>
      <c r="G447" s="27">
        <v>115400</v>
      </c>
      <c r="H447" s="27">
        <v>115470</v>
      </c>
      <c r="I447" s="27">
        <v>115340</v>
      </c>
      <c r="J447" s="27">
        <v>115400</v>
      </c>
      <c r="K447" s="28" t="s">
        <v>48</v>
      </c>
      <c r="L447" s="28">
        <v>115910</v>
      </c>
      <c r="M447" s="28">
        <v>116010</v>
      </c>
      <c r="N447" s="28">
        <v>115910</v>
      </c>
      <c r="O447" s="28">
        <v>115970</v>
      </c>
      <c r="P447" s="29" t="s">
        <v>48</v>
      </c>
      <c r="Q447" s="29">
        <v>115500</v>
      </c>
      <c r="R447" s="29">
        <v>115550</v>
      </c>
      <c r="S447" s="29">
        <v>115370</v>
      </c>
      <c r="T447" s="29">
        <v>115480</v>
      </c>
    </row>
    <row r="448" spans="1:20" x14ac:dyDescent="0.35">
      <c r="A448" s="26"/>
      <c r="B448" s="26"/>
      <c r="C448" s="26"/>
      <c r="D448" s="26"/>
      <c r="E448" s="26"/>
      <c r="F448" s="27" t="s">
        <v>48</v>
      </c>
      <c r="G448" s="27">
        <v>115400</v>
      </c>
      <c r="H448" s="27">
        <v>115480</v>
      </c>
      <c r="I448" s="27">
        <v>115360</v>
      </c>
      <c r="J448" s="27">
        <v>115460</v>
      </c>
      <c r="K448" s="28" t="s">
        <v>48</v>
      </c>
      <c r="L448" s="28">
        <v>115980</v>
      </c>
      <c r="M448" s="28">
        <v>116050</v>
      </c>
      <c r="N448" s="28">
        <v>115970</v>
      </c>
      <c r="O448" s="28">
        <v>116050</v>
      </c>
      <c r="P448" s="29" t="s">
        <v>48</v>
      </c>
      <c r="Q448" s="29">
        <v>115480</v>
      </c>
      <c r="R448" s="29">
        <v>115610</v>
      </c>
      <c r="S448" s="29">
        <v>115410</v>
      </c>
      <c r="T448" s="29">
        <v>115420</v>
      </c>
    </row>
    <row r="449" spans="1:20" x14ac:dyDescent="0.35">
      <c r="A449" s="26"/>
      <c r="B449" s="26"/>
      <c r="C449" s="26"/>
      <c r="D449" s="26"/>
      <c r="E449" s="26"/>
      <c r="F449" s="27" t="s">
        <v>48</v>
      </c>
      <c r="G449" s="27">
        <v>115470</v>
      </c>
      <c r="H449" s="27">
        <v>115640</v>
      </c>
      <c r="I449" s="27">
        <v>115430</v>
      </c>
      <c r="J449" s="27">
        <v>115600</v>
      </c>
      <c r="K449" s="28" t="s">
        <v>48</v>
      </c>
      <c r="L449" s="28">
        <v>116030</v>
      </c>
      <c r="M449" s="28">
        <v>116050</v>
      </c>
      <c r="N449" s="28">
        <v>115930</v>
      </c>
      <c r="O449" s="28">
        <v>115960</v>
      </c>
      <c r="P449" s="29" t="s">
        <v>48</v>
      </c>
      <c r="Q449" s="29">
        <v>115410</v>
      </c>
      <c r="R449" s="29">
        <v>115540</v>
      </c>
      <c r="S449" s="29">
        <v>115400</v>
      </c>
      <c r="T449" s="29">
        <v>115520</v>
      </c>
    </row>
    <row r="450" spans="1:20" x14ac:dyDescent="0.35">
      <c r="A450" s="26"/>
      <c r="B450" s="26"/>
      <c r="C450" s="26"/>
      <c r="D450" s="26"/>
      <c r="E450" s="26"/>
      <c r="F450" s="27" t="s">
        <v>48</v>
      </c>
      <c r="G450" s="27">
        <v>115610</v>
      </c>
      <c r="H450" s="27">
        <v>115640</v>
      </c>
      <c r="I450" s="27">
        <v>115590</v>
      </c>
      <c r="J450" s="27">
        <v>115620</v>
      </c>
      <c r="K450" s="28" t="s">
        <v>48</v>
      </c>
      <c r="L450" s="28">
        <v>115970</v>
      </c>
      <c r="M450" s="28">
        <v>116040</v>
      </c>
      <c r="N450" s="28">
        <v>115960</v>
      </c>
      <c r="O450" s="28">
        <v>116030</v>
      </c>
      <c r="P450" s="29" t="s">
        <v>48</v>
      </c>
      <c r="Q450" s="29">
        <v>115520</v>
      </c>
      <c r="R450" s="29">
        <v>115570</v>
      </c>
      <c r="S450" s="29">
        <v>115430</v>
      </c>
      <c r="T450" s="29">
        <v>115480</v>
      </c>
    </row>
    <row r="451" spans="1:20" x14ac:dyDescent="0.35">
      <c r="A451" s="26"/>
      <c r="B451" s="26"/>
      <c r="C451" s="26"/>
      <c r="D451" s="26"/>
      <c r="E451" s="26"/>
      <c r="F451" s="27" t="s">
        <v>48</v>
      </c>
      <c r="G451" s="27">
        <v>115620</v>
      </c>
      <c r="H451" s="27">
        <v>115640</v>
      </c>
      <c r="I451" s="27">
        <v>115590</v>
      </c>
      <c r="J451" s="27">
        <v>115610</v>
      </c>
      <c r="K451" s="28" t="s">
        <v>48</v>
      </c>
      <c r="L451" s="28">
        <v>116040</v>
      </c>
      <c r="M451" s="28">
        <v>116170</v>
      </c>
      <c r="N451" s="28">
        <v>116020</v>
      </c>
      <c r="O451" s="28">
        <v>116130</v>
      </c>
      <c r="P451" s="29" t="s">
        <v>48</v>
      </c>
      <c r="Q451" s="29">
        <v>115480</v>
      </c>
      <c r="R451" s="29">
        <v>115720</v>
      </c>
      <c r="S451" s="29">
        <v>115480</v>
      </c>
      <c r="T451" s="29">
        <v>115680</v>
      </c>
    </row>
    <row r="452" spans="1:20" x14ac:dyDescent="0.35">
      <c r="A452" s="26"/>
      <c r="B452" s="26"/>
      <c r="C452" s="26"/>
      <c r="D452" s="26"/>
      <c r="E452" s="26"/>
      <c r="F452" s="27" t="s">
        <v>48</v>
      </c>
      <c r="G452" s="27">
        <v>115620</v>
      </c>
      <c r="H452" s="27">
        <v>115690</v>
      </c>
      <c r="I452" s="27">
        <v>115600</v>
      </c>
      <c r="J452" s="27">
        <v>115690</v>
      </c>
      <c r="K452" s="28" t="s">
        <v>48</v>
      </c>
      <c r="L452" s="28">
        <v>116150</v>
      </c>
      <c r="M452" s="28">
        <v>116230</v>
      </c>
      <c r="N452" s="28">
        <v>116130</v>
      </c>
      <c r="O452" s="28">
        <v>116180</v>
      </c>
      <c r="P452" s="29" t="s">
        <v>48</v>
      </c>
      <c r="Q452" s="29">
        <v>115680</v>
      </c>
      <c r="R452" s="29">
        <v>115760</v>
      </c>
      <c r="S452" s="29">
        <v>115670</v>
      </c>
      <c r="T452" s="29">
        <v>115700</v>
      </c>
    </row>
    <row r="453" spans="1:20" x14ac:dyDescent="0.35">
      <c r="A453" s="26"/>
      <c r="B453" s="26"/>
      <c r="C453" s="26"/>
      <c r="D453" s="26"/>
      <c r="E453" s="26"/>
      <c r="F453" s="27" t="s">
        <v>48</v>
      </c>
      <c r="G453" s="27">
        <v>115690</v>
      </c>
      <c r="H453" s="27">
        <v>115830</v>
      </c>
      <c r="I453" s="27">
        <v>115690</v>
      </c>
      <c r="J453" s="27">
        <v>115730</v>
      </c>
      <c r="K453" s="28" t="s">
        <v>48</v>
      </c>
      <c r="L453" s="28">
        <v>116170</v>
      </c>
      <c r="M453" s="28">
        <v>116180</v>
      </c>
      <c r="N453" s="28">
        <v>116070</v>
      </c>
      <c r="O453" s="28">
        <v>116070</v>
      </c>
      <c r="P453" s="29" t="s">
        <v>48</v>
      </c>
      <c r="Q453" s="29">
        <v>115710</v>
      </c>
      <c r="R453" s="29">
        <v>115740</v>
      </c>
      <c r="S453" s="29">
        <v>115660</v>
      </c>
      <c r="T453" s="29">
        <v>115700</v>
      </c>
    </row>
    <row r="454" spans="1:20" x14ac:dyDescent="0.35">
      <c r="A454" s="26"/>
      <c r="B454" s="26"/>
      <c r="C454" s="26"/>
      <c r="D454" s="26"/>
      <c r="E454" s="26"/>
      <c r="F454" s="27" t="s">
        <v>48</v>
      </c>
      <c r="G454" s="27">
        <v>115750</v>
      </c>
      <c r="H454" s="27">
        <v>115810</v>
      </c>
      <c r="I454" s="27">
        <v>115730</v>
      </c>
      <c r="J454" s="27">
        <v>115770</v>
      </c>
      <c r="K454" s="28" t="s">
        <v>48</v>
      </c>
      <c r="L454" s="28">
        <v>116080</v>
      </c>
      <c r="M454" s="28">
        <v>116160</v>
      </c>
      <c r="N454" s="28">
        <v>116080</v>
      </c>
      <c r="O454" s="28">
        <v>116130</v>
      </c>
      <c r="P454" s="29" t="s">
        <v>48</v>
      </c>
      <c r="Q454" s="29">
        <v>115700</v>
      </c>
      <c r="R454" s="29">
        <v>115750</v>
      </c>
      <c r="S454" s="29">
        <v>115670</v>
      </c>
      <c r="T454" s="29">
        <v>115680</v>
      </c>
    </row>
    <row r="455" spans="1:20" x14ac:dyDescent="0.35">
      <c r="A455" s="26"/>
      <c r="B455" s="26"/>
      <c r="C455" s="26"/>
      <c r="D455" s="26"/>
      <c r="E455" s="26"/>
      <c r="F455" s="27" t="s">
        <v>48</v>
      </c>
      <c r="G455" s="27">
        <v>115770</v>
      </c>
      <c r="H455" s="27">
        <v>115790</v>
      </c>
      <c r="I455" s="27">
        <v>115710</v>
      </c>
      <c r="J455" s="27">
        <v>115730</v>
      </c>
      <c r="K455" s="28" t="s">
        <v>48</v>
      </c>
      <c r="L455" s="28">
        <v>116130</v>
      </c>
      <c r="M455" s="28">
        <v>116170</v>
      </c>
      <c r="N455" s="28">
        <v>116120</v>
      </c>
      <c r="O455" s="28">
        <v>116140</v>
      </c>
      <c r="P455" s="29" t="s">
        <v>48</v>
      </c>
      <c r="Q455" s="29">
        <v>115670</v>
      </c>
      <c r="R455" s="29">
        <v>115820</v>
      </c>
      <c r="S455" s="29">
        <v>115670</v>
      </c>
      <c r="T455" s="29">
        <v>115800</v>
      </c>
    </row>
    <row r="456" spans="1:20" x14ac:dyDescent="0.35">
      <c r="A456" s="26"/>
      <c r="B456" s="26"/>
      <c r="C456" s="26"/>
      <c r="D456" s="26"/>
      <c r="E456" s="26"/>
      <c r="F456" s="27" t="s">
        <v>48</v>
      </c>
      <c r="G456" s="27">
        <v>115730</v>
      </c>
      <c r="H456" s="27">
        <v>115750</v>
      </c>
      <c r="I456" s="27">
        <v>115650</v>
      </c>
      <c r="J456" s="27">
        <v>115670</v>
      </c>
      <c r="K456" s="28" t="s">
        <v>48</v>
      </c>
      <c r="L456" s="28">
        <v>116160</v>
      </c>
      <c r="M456" s="28">
        <v>116170</v>
      </c>
      <c r="N456" s="28">
        <v>116110</v>
      </c>
      <c r="O456" s="28">
        <v>116130</v>
      </c>
      <c r="P456" s="29" t="s">
        <v>48</v>
      </c>
      <c r="Q456" s="29">
        <v>115790</v>
      </c>
      <c r="R456" s="29">
        <v>115880</v>
      </c>
      <c r="S456" s="29">
        <v>115750</v>
      </c>
      <c r="T456" s="29">
        <v>115870</v>
      </c>
    </row>
    <row r="457" spans="1:20" x14ac:dyDescent="0.35">
      <c r="A457" s="26"/>
      <c r="B457" s="26"/>
      <c r="C457" s="26"/>
      <c r="D457" s="26"/>
      <c r="E457" s="26"/>
      <c r="F457" s="27" t="s">
        <v>48</v>
      </c>
      <c r="G457" s="27">
        <v>115670</v>
      </c>
      <c r="H457" s="27">
        <v>115760</v>
      </c>
      <c r="I457" s="27">
        <v>115630</v>
      </c>
      <c r="J457" s="27">
        <v>115760</v>
      </c>
      <c r="K457" s="28" t="s">
        <v>48</v>
      </c>
      <c r="L457" s="28">
        <v>116130</v>
      </c>
      <c r="M457" s="28">
        <v>116140</v>
      </c>
      <c r="N457" s="28">
        <v>116070</v>
      </c>
      <c r="O457" s="28">
        <v>116100</v>
      </c>
      <c r="P457" s="29" t="s">
        <v>48</v>
      </c>
      <c r="Q457" s="29">
        <v>115880</v>
      </c>
      <c r="R457" s="29">
        <v>115910</v>
      </c>
      <c r="S457" s="29">
        <v>115830</v>
      </c>
      <c r="T457" s="29">
        <v>115850</v>
      </c>
    </row>
    <row r="458" spans="1:20" x14ac:dyDescent="0.35">
      <c r="A458" s="26"/>
      <c r="B458" s="26"/>
      <c r="C458" s="26"/>
      <c r="D458" s="26"/>
      <c r="E458" s="26"/>
      <c r="F458" s="27" t="s">
        <v>48</v>
      </c>
      <c r="G458" s="27">
        <v>115770</v>
      </c>
      <c r="H458" s="27">
        <v>115820</v>
      </c>
      <c r="I458" s="27">
        <v>115730</v>
      </c>
      <c r="J458" s="27">
        <v>115790</v>
      </c>
      <c r="K458" s="28" t="s">
        <v>48</v>
      </c>
      <c r="L458" s="28">
        <v>116090</v>
      </c>
      <c r="M458" s="28">
        <v>116170</v>
      </c>
      <c r="N458" s="28">
        <v>116080</v>
      </c>
      <c r="O458" s="28">
        <v>116150</v>
      </c>
      <c r="P458" s="29" t="s">
        <v>48</v>
      </c>
      <c r="Q458" s="29">
        <v>115860</v>
      </c>
      <c r="R458" s="29">
        <v>115940</v>
      </c>
      <c r="S458" s="29">
        <v>115830</v>
      </c>
      <c r="T458" s="29">
        <v>115860</v>
      </c>
    </row>
    <row r="459" spans="1:20" x14ac:dyDescent="0.35">
      <c r="A459" s="26"/>
      <c r="B459" s="26"/>
      <c r="C459" s="26"/>
      <c r="D459" s="26"/>
      <c r="E459" s="26"/>
      <c r="F459" s="27" t="s">
        <v>48</v>
      </c>
      <c r="G459" s="27">
        <v>115800</v>
      </c>
      <c r="H459" s="27">
        <v>115890</v>
      </c>
      <c r="I459" s="27">
        <v>115800</v>
      </c>
      <c r="J459" s="27">
        <v>115830</v>
      </c>
      <c r="K459" s="28" t="s">
        <v>48</v>
      </c>
      <c r="L459" s="28">
        <v>116150</v>
      </c>
      <c r="M459" s="28">
        <v>116180</v>
      </c>
      <c r="N459" s="28">
        <v>116120</v>
      </c>
      <c r="O459" s="28">
        <v>116150</v>
      </c>
      <c r="P459" s="29" t="s">
        <v>48</v>
      </c>
      <c r="Q459" s="29">
        <v>115870</v>
      </c>
      <c r="R459" s="29">
        <v>115990</v>
      </c>
      <c r="S459" s="29">
        <v>115870</v>
      </c>
      <c r="T459" s="29">
        <v>115940</v>
      </c>
    </row>
    <row r="460" spans="1:20" x14ac:dyDescent="0.35">
      <c r="A460" s="26"/>
      <c r="B460" s="26"/>
      <c r="C460" s="26"/>
      <c r="D460" s="26"/>
      <c r="E460" s="26"/>
      <c r="F460" s="27" t="s">
        <v>48</v>
      </c>
      <c r="G460" s="27">
        <v>115830</v>
      </c>
      <c r="H460" s="27">
        <v>115850</v>
      </c>
      <c r="I460" s="27">
        <v>115770</v>
      </c>
      <c r="J460" s="27">
        <v>115820</v>
      </c>
      <c r="K460" s="28" t="s">
        <v>48</v>
      </c>
      <c r="L460" s="28">
        <v>116140</v>
      </c>
      <c r="M460" s="28">
        <v>116140</v>
      </c>
      <c r="N460" s="28">
        <v>116070</v>
      </c>
      <c r="O460" s="28">
        <v>116100</v>
      </c>
      <c r="P460" s="29" t="s">
        <v>48</v>
      </c>
      <c r="Q460" s="29">
        <v>115940</v>
      </c>
      <c r="R460" s="29">
        <v>115980</v>
      </c>
      <c r="S460" s="29">
        <v>115900</v>
      </c>
      <c r="T460" s="29">
        <v>115940</v>
      </c>
    </row>
    <row r="461" spans="1:20" x14ac:dyDescent="0.35">
      <c r="A461" s="26"/>
      <c r="B461" s="26"/>
      <c r="C461" s="26"/>
      <c r="D461" s="26"/>
      <c r="E461" s="26"/>
      <c r="F461" s="27" t="s">
        <v>48</v>
      </c>
      <c r="G461" s="27">
        <v>115830</v>
      </c>
      <c r="H461" s="27">
        <v>115880</v>
      </c>
      <c r="I461" s="27">
        <v>115800</v>
      </c>
      <c r="J461" s="27">
        <v>115820</v>
      </c>
      <c r="K461" s="28" t="s">
        <v>48</v>
      </c>
      <c r="L461" s="28">
        <v>116100</v>
      </c>
      <c r="M461" s="28">
        <v>116150</v>
      </c>
      <c r="N461" s="28">
        <v>116090</v>
      </c>
      <c r="O461" s="28">
        <v>116110</v>
      </c>
      <c r="P461" s="29" t="s">
        <v>48</v>
      </c>
      <c r="Q461" s="29">
        <v>115940</v>
      </c>
      <c r="R461" s="29">
        <v>116000</v>
      </c>
      <c r="S461" s="29">
        <v>115930</v>
      </c>
      <c r="T461" s="29">
        <v>115970</v>
      </c>
    </row>
    <row r="462" spans="1:20" x14ac:dyDescent="0.35">
      <c r="A462" s="26"/>
      <c r="B462" s="26"/>
      <c r="C462" s="26"/>
      <c r="D462" s="26"/>
      <c r="E462" s="26"/>
      <c r="F462" s="27" t="s">
        <v>48</v>
      </c>
      <c r="G462" s="27">
        <v>115830</v>
      </c>
      <c r="H462" s="27">
        <v>115920</v>
      </c>
      <c r="I462" s="27">
        <v>115820</v>
      </c>
      <c r="J462" s="27">
        <v>115880</v>
      </c>
      <c r="K462" s="28" t="s">
        <v>48</v>
      </c>
      <c r="L462" s="28">
        <v>116130</v>
      </c>
      <c r="M462" s="28">
        <v>116200</v>
      </c>
      <c r="N462" s="28">
        <v>116120</v>
      </c>
      <c r="O462" s="28">
        <v>116180</v>
      </c>
      <c r="P462" s="29" t="s">
        <v>48</v>
      </c>
      <c r="Q462" s="29">
        <v>115980</v>
      </c>
      <c r="R462" s="29">
        <v>116020</v>
      </c>
      <c r="S462" s="29">
        <v>115890</v>
      </c>
      <c r="T462" s="29">
        <v>116010</v>
      </c>
    </row>
    <row r="463" spans="1:20" x14ac:dyDescent="0.35">
      <c r="A463" s="26"/>
      <c r="B463" s="26"/>
      <c r="C463" s="26"/>
      <c r="D463" s="26"/>
      <c r="E463" s="26"/>
      <c r="F463" s="27" t="s">
        <v>48</v>
      </c>
      <c r="G463" s="27">
        <v>115880</v>
      </c>
      <c r="H463" s="27">
        <v>115900</v>
      </c>
      <c r="I463" s="27">
        <v>115820</v>
      </c>
      <c r="J463" s="27">
        <v>115840</v>
      </c>
      <c r="K463" s="28" t="s">
        <v>48</v>
      </c>
      <c r="L463" s="28">
        <v>116180</v>
      </c>
      <c r="M463" s="28">
        <v>116190</v>
      </c>
      <c r="N463" s="28">
        <v>116100</v>
      </c>
      <c r="O463" s="28">
        <v>116100</v>
      </c>
      <c r="P463" s="29" t="s">
        <v>48</v>
      </c>
      <c r="Q463" s="29">
        <v>116010</v>
      </c>
      <c r="R463" s="29">
        <v>116060</v>
      </c>
      <c r="S463" s="29">
        <v>115880</v>
      </c>
      <c r="T463" s="29">
        <v>115900</v>
      </c>
    </row>
    <row r="464" spans="1:20" x14ac:dyDescent="0.35">
      <c r="A464" s="26"/>
      <c r="B464" s="26"/>
      <c r="C464" s="26"/>
      <c r="D464" s="26"/>
      <c r="E464" s="26"/>
      <c r="F464" s="27" t="s">
        <v>48</v>
      </c>
      <c r="G464" s="27">
        <v>115830</v>
      </c>
      <c r="H464" s="27">
        <v>115850</v>
      </c>
      <c r="I464" s="27">
        <v>115760</v>
      </c>
      <c r="J464" s="27">
        <v>115780</v>
      </c>
      <c r="K464" s="28" t="s">
        <v>48</v>
      </c>
      <c r="L464" s="28">
        <v>116120</v>
      </c>
      <c r="M464" s="28">
        <v>116120</v>
      </c>
      <c r="N464" s="28">
        <v>116050</v>
      </c>
      <c r="O464" s="28">
        <v>116050</v>
      </c>
      <c r="P464" s="29" t="s">
        <v>48</v>
      </c>
      <c r="Q464" s="29">
        <v>115910</v>
      </c>
      <c r="R464" s="29">
        <v>115920</v>
      </c>
      <c r="S464" s="29">
        <v>115840</v>
      </c>
      <c r="T464" s="29">
        <v>115890</v>
      </c>
    </row>
    <row r="465" spans="1:20" x14ac:dyDescent="0.35">
      <c r="A465" s="26"/>
      <c r="B465" s="26"/>
      <c r="C465" s="26"/>
      <c r="D465" s="26"/>
      <c r="E465" s="26"/>
      <c r="F465" s="27" t="s">
        <v>48</v>
      </c>
      <c r="G465" s="27">
        <v>115780</v>
      </c>
      <c r="H465" s="27">
        <v>115870</v>
      </c>
      <c r="I465" s="27">
        <v>115780</v>
      </c>
      <c r="J465" s="27">
        <v>115830</v>
      </c>
      <c r="K465" s="28" t="s">
        <v>48</v>
      </c>
      <c r="L465" s="28">
        <v>116050</v>
      </c>
      <c r="M465" s="28">
        <v>116080</v>
      </c>
      <c r="N465" s="28">
        <v>115980</v>
      </c>
      <c r="O465" s="28">
        <v>115990</v>
      </c>
      <c r="P465" s="29" t="s">
        <v>48</v>
      </c>
      <c r="Q465" s="29">
        <v>115890</v>
      </c>
      <c r="R465" s="29">
        <v>115930</v>
      </c>
      <c r="S465" s="29">
        <v>115860</v>
      </c>
      <c r="T465" s="29">
        <v>115890</v>
      </c>
    </row>
    <row r="466" spans="1:20" x14ac:dyDescent="0.35">
      <c r="A466" s="26"/>
      <c r="B466" s="26"/>
      <c r="C466" s="26"/>
      <c r="D466" s="26"/>
      <c r="E466" s="26"/>
      <c r="F466" s="27" t="s">
        <v>48</v>
      </c>
      <c r="G466" s="27">
        <v>115850</v>
      </c>
      <c r="H466" s="27">
        <v>115890</v>
      </c>
      <c r="I466" s="27">
        <v>115820</v>
      </c>
      <c r="J466" s="27">
        <v>115840</v>
      </c>
      <c r="K466" s="28" t="s">
        <v>48</v>
      </c>
      <c r="L466" s="28">
        <v>115990</v>
      </c>
      <c r="M466" s="28">
        <v>116050</v>
      </c>
      <c r="N466" s="28">
        <v>115980</v>
      </c>
      <c r="O466" s="28">
        <v>116030</v>
      </c>
      <c r="P466" s="29" t="s">
        <v>48</v>
      </c>
      <c r="Q466" s="29">
        <v>115890</v>
      </c>
      <c r="R466" s="29">
        <v>115900</v>
      </c>
      <c r="S466" s="29">
        <v>115810</v>
      </c>
      <c r="T466" s="29">
        <v>115810</v>
      </c>
    </row>
    <row r="467" spans="1:20" x14ac:dyDescent="0.35">
      <c r="A467" s="26"/>
      <c r="B467" s="26"/>
      <c r="C467" s="26"/>
      <c r="D467" s="26"/>
      <c r="E467" s="26"/>
      <c r="F467" s="27" t="s">
        <v>48</v>
      </c>
      <c r="G467" s="27">
        <v>115840</v>
      </c>
      <c r="H467" s="27">
        <v>115860</v>
      </c>
      <c r="I467" s="27">
        <v>115720</v>
      </c>
      <c r="J467" s="27">
        <v>115730</v>
      </c>
      <c r="K467" s="28" t="s">
        <v>48</v>
      </c>
      <c r="L467" s="28">
        <v>116020</v>
      </c>
      <c r="M467" s="28">
        <v>116040</v>
      </c>
      <c r="N467" s="28">
        <v>115970</v>
      </c>
      <c r="O467" s="28">
        <v>116000</v>
      </c>
      <c r="P467" s="29" t="s">
        <v>48</v>
      </c>
      <c r="Q467" s="29">
        <v>115820</v>
      </c>
      <c r="R467" s="29">
        <v>115860</v>
      </c>
      <c r="S467" s="29">
        <v>115760</v>
      </c>
      <c r="T467" s="29">
        <v>115800</v>
      </c>
    </row>
    <row r="468" spans="1:20" x14ac:dyDescent="0.35">
      <c r="A468" s="26"/>
      <c r="B468" s="26"/>
      <c r="C468" s="26"/>
      <c r="D468" s="26"/>
      <c r="E468" s="26"/>
      <c r="F468" s="27" t="s">
        <v>48</v>
      </c>
      <c r="G468" s="27">
        <v>115750</v>
      </c>
      <c r="H468" s="27">
        <v>115790</v>
      </c>
      <c r="I468" s="27">
        <v>115690</v>
      </c>
      <c r="J468" s="27">
        <v>115700</v>
      </c>
      <c r="K468" s="28" t="s">
        <v>48</v>
      </c>
      <c r="L468" s="28">
        <v>116000</v>
      </c>
      <c r="M468" s="28">
        <v>116020</v>
      </c>
      <c r="N468" s="28">
        <v>115980</v>
      </c>
      <c r="O468" s="28">
        <v>115990</v>
      </c>
      <c r="P468" s="29" t="s">
        <v>48</v>
      </c>
      <c r="Q468" s="29">
        <v>115790</v>
      </c>
      <c r="R468" s="29">
        <v>115860</v>
      </c>
      <c r="S468" s="29">
        <v>115780</v>
      </c>
      <c r="T468" s="29">
        <v>115860</v>
      </c>
    </row>
    <row r="469" spans="1:20" x14ac:dyDescent="0.35">
      <c r="A469" s="26"/>
      <c r="B469" s="26"/>
      <c r="C469" s="26"/>
      <c r="D469" s="26"/>
      <c r="E469" s="26"/>
      <c r="F469" s="27" t="s">
        <v>48</v>
      </c>
      <c r="G469" s="27">
        <v>115690</v>
      </c>
      <c r="H469" s="27">
        <v>115750</v>
      </c>
      <c r="I469" s="27">
        <v>115680</v>
      </c>
      <c r="J469" s="27">
        <v>115740</v>
      </c>
      <c r="K469" s="28" t="s">
        <v>48</v>
      </c>
      <c r="L469" s="28">
        <v>115990</v>
      </c>
      <c r="M469" s="28">
        <v>116000</v>
      </c>
      <c r="N469" s="28">
        <v>115880</v>
      </c>
      <c r="O469" s="28">
        <v>115930</v>
      </c>
      <c r="P469" s="29" t="s">
        <v>48</v>
      </c>
      <c r="Q469" s="29">
        <v>115870</v>
      </c>
      <c r="R469" s="29">
        <v>115910</v>
      </c>
      <c r="S469" s="29">
        <v>115850</v>
      </c>
      <c r="T469" s="29">
        <v>115910</v>
      </c>
    </row>
    <row r="470" spans="1:20" x14ac:dyDescent="0.35">
      <c r="A470" s="26"/>
      <c r="B470" s="26"/>
      <c r="C470" s="26"/>
      <c r="D470" s="26"/>
      <c r="E470" s="26"/>
      <c r="F470" s="27" t="s">
        <v>48</v>
      </c>
      <c r="G470" s="27">
        <v>115740</v>
      </c>
      <c r="H470" s="27">
        <v>115770</v>
      </c>
      <c r="I470" s="27">
        <v>115710</v>
      </c>
      <c r="J470" s="27">
        <v>115750</v>
      </c>
      <c r="K470" s="28" t="s">
        <v>48</v>
      </c>
      <c r="L470" s="28">
        <v>115920</v>
      </c>
      <c r="M470" s="28">
        <v>115970</v>
      </c>
      <c r="N470" s="28">
        <v>115880</v>
      </c>
      <c r="O470" s="28">
        <v>115890</v>
      </c>
      <c r="P470" s="29" t="s">
        <v>48</v>
      </c>
      <c r="Q470" s="29">
        <v>115920</v>
      </c>
      <c r="R470" s="29">
        <v>115950</v>
      </c>
      <c r="S470" s="29">
        <v>115890</v>
      </c>
      <c r="T470" s="29">
        <v>115900</v>
      </c>
    </row>
    <row r="471" spans="1:20" x14ac:dyDescent="0.35">
      <c r="A471" s="26"/>
      <c r="B471" s="26"/>
      <c r="C471" s="26"/>
      <c r="D471" s="26"/>
      <c r="E471" s="26"/>
      <c r="F471" s="27" t="s">
        <v>48</v>
      </c>
      <c r="G471" s="27">
        <v>115740</v>
      </c>
      <c r="H471" s="27">
        <v>115780</v>
      </c>
      <c r="I471" s="27">
        <v>115660</v>
      </c>
      <c r="J471" s="27">
        <v>115670</v>
      </c>
      <c r="K471" s="28" t="s">
        <v>48</v>
      </c>
      <c r="L471" s="28">
        <v>115890</v>
      </c>
      <c r="M471" s="28">
        <v>115890</v>
      </c>
      <c r="N471" s="28">
        <v>115820</v>
      </c>
      <c r="O471" s="28">
        <v>115850</v>
      </c>
      <c r="P471" s="29" t="s">
        <v>48</v>
      </c>
      <c r="Q471" s="29">
        <v>115900</v>
      </c>
      <c r="R471" s="29">
        <v>115970</v>
      </c>
      <c r="S471" s="29">
        <v>115840</v>
      </c>
      <c r="T471" s="29">
        <v>115840</v>
      </c>
    </row>
    <row r="472" spans="1:20" x14ac:dyDescent="0.35">
      <c r="A472" s="26"/>
      <c r="B472" s="26"/>
      <c r="C472" s="26"/>
      <c r="D472" s="26"/>
      <c r="E472" s="26"/>
      <c r="F472" s="27" t="s">
        <v>48</v>
      </c>
      <c r="G472" s="27">
        <v>115670</v>
      </c>
      <c r="H472" s="27">
        <v>115830</v>
      </c>
      <c r="I472" s="27">
        <v>115670</v>
      </c>
      <c r="J472" s="27">
        <v>115710</v>
      </c>
      <c r="K472" s="28" t="s">
        <v>48</v>
      </c>
      <c r="L472" s="28">
        <v>115860</v>
      </c>
      <c r="M472" s="28">
        <v>115890</v>
      </c>
      <c r="N472" s="28">
        <v>115840</v>
      </c>
      <c r="O472" s="28">
        <v>115880</v>
      </c>
      <c r="P472" s="29" t="s">
        <v>48</v>
      </c>
      <c r="Q472" s="29">
        <v>115850</v>
      </c>
      <c r="R472" s="29">
        <v>115960</v>
      </c>
      <c r="S472" s="29">
        <v>115850</v>
      </c>
      <c r="T472" s="29">
        <v>115880</v>
      </c>
    </row>
    <row r="473" spans="1:20" x14ac:dyDescent="0.35">
      <c r="A473" s="26"/>
      <c r="B473" s="26"/>
      <c r="C473" s="26"/>
      <c r="D473" s="26"/>
      <c r="E473" s="26"/>
      <c r="F473" s="27" t="s">
        <v>48</v>
      </c>
      <c r="G473" s="27">
        <v>115730</v>
      </c>
      <c r="H473" s="27">
        <v>115780</v>
      </c>
      <c r="I473" s="27">
        <v>115710</v>
      </c>
      <c r="J473" s="27">
        <v>115760</v>
      </c>
      <c r="K473" s="28" t="s">
        <v>48</v>
      </c>
      <c r="L473" s="28">
        <v>115880</v>
      </c>
      <c r="M473" s="28">
        <v>115930</v>
      </c>
      <c r="N473" s="28">
        <v>115870</v>
      </c>
      <c r="O473" s="28">
        <v>115920</v>
      </c>
      <c r="P473" s="29" t="s">
        <v>48</v>
      </c>
      <c r="Q473" s="29">
        <v>115870</v>
      </c>
      <c r="R473" s="29">
        <v>115910</v>
      </c>
      <c r="S473" s="29">
        <v>115760</v>
      </c>
      <c r="T473" s="29">
        <v>115800</v>
      </c>
    </row>
    <row r="474" spans="1:20" x14ac:dyDescent="0.35">
      <c r="A474" s="26"/>
      <c r="B474" s="26"/>
      <c r="C474" s="26"/>
      <c r="D474" s="26"/>
      <c r="E474" s="26"/>
      <c r="F474" s="27" t="s">
        <v>48</v>
      </c>
      <c r="G474" s="27">
        <v>115780</v>
      </c>
      <c r="H474" s="27">
        <v>115780</v>
      </c>
      <c r="I474" s="27">
        <v>115660</v>
      </c>
      <c r="J474" s="27">
        <v>115700</v>
      </c>
      <c r="K474" s="28" t="s">
        <v>48</v>
      </c>
      <c r="L474" s="28">
        <v>115920</v>
      </c>
      <c r="M474" s="28">
        <v>115950</v>
      </c>
      <c r="N474" s="28">
        <v>115910</v>
      </c>
      <c r="O474" s="28">
        <v>115930</v>
      </c>
      <c r="P474" s="29" t="s">
        <v>48</v>
      </c>
      <c r="Q474" s="29">
        <v>115810</v>
      </c>
      <c r="R474" s="29">
        <v>115830</v>
      </c>
      <c r="S474" s="29">
        <v>115730</v>
      </c>
      <c r="T474" s="29">
        <v>115750</v>
      </c>
    </row>
    <row r="475" spans="1:20" x14ac:dyDescent="0.35">
      <c r="A475" s="26"/>
      <c r="B475" s="26"/>
      <c r="C475" s="26"/>
      <c r="D475" s="26"/>
      <c r="E475" s="26"/>
      <c r="F475" s="27" t="s">
        <v>48</v>
      </c>
      <c r="G475" s="27">
        <v>115700</v>
      </c>
      <c r="H475" s="27">
        <v>115730</v>
      </c>
      <c r="I475" s="27">
        <v>115620</v>
      </c>
      <c r="J475" s="27">
        <v>115670</v>
      </c>
      <c r="K475" s="28" t="s">
        <v>48</v>
      </c>
      <c r="L475" s="28">
        <v>115930</v>
      </c>
      <c r="M475" s="28">
        <v>115940</v>
      </c>
      <c r="N475" s="28">
        <v>115880</v>
      </c>
      <c r="O475" s="28">
        <v>115930</v>
      </c>
      <c r="P475" s="29" t="s">
        <v>48</v>
      </c>
      <c r="Q475" s="29">
        <v>115750</v>
      </c>
      <c r="R475" s="29">
        <v>115800</v>
      </c>
      <c r="S475" s="29">
        <v>115720</v>
      </c>
      <c r="T475" s="29">
        <v>115770</v>
      </c>
    </row>
    <row r="476" spans="1:20" x14ac:dyDescent="0.35">
      <c r="A476" s="26"/>
      <c r="B476" s="26"/>
      <c r="C476" s="26"/>
      <c r="D476" s="26"/>
      <c r="E476" s="26"/>
      <c r="F476" s="27" t="s">
        <v>48</v>
      </c>
      <c r="G476" s="27">
        <v>115660</v>
      </c>
      <c r="H476" s="27">
        <v>115670</v>
      </c>
      <c r="I476" s="27">
        <v>115510</v>
      </c>
      <c r="J476" s="27">
        <v>115550</v>
      </c>
      <c r="K476" s="28" t="s">
        <v>48</v>
      </c>
      <c r="L476" s="28">
        <v>115940</v>
      </c>
      <c r="M476" s="28">
        <v>115950</v>
      </c>
      <c r="N476" s="28">
        <v>115850</v>
      </c>
      <c r="O476" s="28">
        <v>115870</v>
      </c>
      <c r="P476" s="29" t="s">
        <v>48</v>
      </c>
      <c r="Q476" s="29">
        <v>115770</v>
      </c>
      <c r="R476" s="29">
        <v>115840</v>
      </c>
      <c r="S476" s="29">
        <v>115770</v>
      </c>
      <c r="T476" s="29">
        <v>115780</v>
      </c>
    </row>
    <row r="477" spans="1:20" x14ac:dyDescent="0.35">
      <c r="A477" s="26"/>
      <c r="B477" s="26"/>
      <c r="C477" s="26"/>
      <c r="D477" s="26"/>
      <c r="E477" s="26"/>
      <c r="F477" s="27" t="s">
        <v>48</v>
      </c>
      <c r="G477" s="27">
        <v>115550</v>
      </c>
      <c r="H477" s="27">
        <v>115630</v>
      </c>
      <c r="I477" s="27">
        <v>115540</v>
      </c>
      <c r="J477" s="27">
        <v>115570</v>
      </c>
      <c r="K477" s="28" t="s">
        <v>48</v>
      </c>
      <c r="L477" s="28">
        <v>115860</v>
      </c>
      <c r="M477" s="28">
        <v>115970</v>
      </c>
      <c r="N477" s="28">
        <v>115850</v>
      </c>
      <c r="O477" s="28">
        <v>115970</v>
      </c>
      <c r="P477" s="29" t="s">
        <v>48</v>
      </c>
      <c r="Q477" s="29">
        <v>115800</v>
      </c>
      <c r="R477" s="29">
        <v>115890</v>
      </c>
      <c r="S477" s="29">
        <v>115780</v>
      </c>
      <c r="T477" s="29">
        <v>115880</v>
      </c>
    </row>
    <row r="478" spans="1:20" x14ac:dyDescent="0.35">
      <c r="A478" s="26"/>
      <c r="B478" s="26"/>
      <c r="C478" s="26"/>
      <c r="D478" s="26"/>
      <c r="E478" s="26"/>
      <c r="F478" s="27" t="s">
        <v>48</v>
      </c>
      <c r="G478" s="27">
        <v>115570</v>
      </c>
      <c r="H478" s="27">
        <v>115600</v>
      </c>
      <c r="I478" s="27">
        <v>115520</v>
      </c>
      <c r="J478" s="27">
        <v>115520</v>
      </c>
      <c r="K478" s="28" t="s">
        <v>48</v>
      </c>
      <c r="L478" s="28">
        <v>115970</v>
      </c>
      <c r="M478" s="28">
        <v>116040</v>
      </c>
      <c r="N478" s="28">
        <v>115970</v>
      </c>
      <c r="O478" s="28">
        <v>116000</v>
      </c>
      <c r="P478" s="29" t="s">
        <v>48</v>
      </c>
      <c r="Q478" s="29">
        <v>115880</v>
      </c>
      <c r="R478" s="29">
        <v>115950</v>
      </c>
      <c r="S478" s="29">
        <v>115870</v>
      </c>
      <c r="T478" s="29">
        <v>115930</v>
      </c>
    </row>
    <row r="479" spans="1:20" x14ac:dyDescent="0.35">
      <c r="A479" s="26"/>
      <c r="B479" s="26"/>
      <c r="C479" s="26"/>
      <c r="D479" s="26"/>
      <c r="E479" s="26"/>
      <c r="F479" s="27" t="s">
        <v>48</v>
      </c>
      <c r="G479" s="27">
        <v>115530</v>
      </c>
      <c r="H479" s="27">
        <v>115570</v>
      </c>
      <c r="I479" s="27">
        <v>115480</v>
      </c>
      <c r="J479" s="27">
        <v>115520</v>
      </c>
      <c r="K479" s="28" t="s">
        <v>48</v>
      </c>
      <c r="L479" s="28">
        <v>116000</v>
      </c>
      <c r="M479" s="28">
        <v>116050</v>
      </c>
      <c r="N479" s="28">
        <v>115980</v>
      </c>
      <c r="O479" s="28">
        <v>116030</v>
      </c>
      <c r="P479" s="29" t="s">
        <v>48</v>
      </c>
      <c r="Q479" s="29">
        <v>115930</v>
      </c>
      <c r="R479" s="29">
        <v>115990</v>
      </c>
      <c r="S479" s="29">
        <v>115870</v>
      </c>
      <c r="T479" s="29">
        <v>115980</v>
      </c>
    </row>
    <row r="480" spans="1:20" x14ac:dyDescent="0.35">
      <c r="A480" s="26"/>
      <c r="B480" s="26"/>
      <c r="C480" s="26"/>
      <c r="D480" s="26"/>
      <c r="E480" s="26"/>
      <c r="F480" s="27" t="s">
        <v>48</v>
      </c>
      <c r="G480" s="27">
        <v>115500</v>
      </c>
      <c r="H480" s="27">
        <v>115620</v>
      </c>
      <c r="I480" s="27">
        <v>115490</v>
      </c>
      <c r="J480" s="27">
        <v>115620</v>
      </c>
      <c r="K480" s="28" t="s">
        <v>48</v>
      </c>
      <c r="L480" s="28">
        <v>116040</v>
      </c>
      <c r="M480" s="28">
        <v>116040</v>
      </c>
      <c r="N480" s="28">
        <v>115900</v>
      </c>
      <c r="O480" s="28">
        <v>115910</v>
      </c>
      <c r="P480" s="29" t="s">
        <v>48</v>
      </c>
      <c r="Q480" s="29">
        <v>115990</v>
      </c>
      <c r="R480" s="29">
        <v>116010</v>
      </c>
      <c r="S480" s="29">
        <v>115910</v>
      </c>
      <c r="T480" s="29">
        <v>115920</v>
      </c>
    </row>
    <row r="481" spans="1:20" x14ac:dyDescent="0.35">
      <c r="A481" s="26"/>
      <c r="B481" s="26"/>
      <c r="C481" s="26"/>
      <c r="D481" s="26"/>
      <c r="E481" s="26"/>
      <c r="F481" s="27" t="s">
        <v>48</v>
      </c>
      <c r="G481" s="27">
        <v>115620</v>
      </c>
      <c r="H481" s="27">
        <v>115640</v>
      </c>
      <c r="I481" s="27">
        <v>115530</v>
      </c>
      <c r="J481" s="27">
        <v>115560</v>
      </c>
      <c r="K481" s="28" t="s">
        <v>48</v>
      </c>
      <c r="L481" s="28">
        <v>115900</v>
      </c>
      <c r="M481" s="28">
        <v>115940</v>
      </c>
      <c r="N481" s="28">
        <v>115780</v>
      </c>
      <c r="O481" s="28">
        <v>115800</v>
      </c>
      <c r="P481" s="29" t="s">
        <v>48</v>
      </c>
      <c r="Q481" s="29">
        <v>115920</v>
      </c>
      <c r="R481" s="29">
        <v>115990</v>
      </c>
      <c r="S481" s="29">
        <v>115890</v>
      </c>
      <c r="T481" s="29">
        <v>115980</v>
      </c>
    </row>
    <row r="482" spans="1:20" x14ac:dyDescent="0.35">
      <c r="A482" s="26"/>
      <c r="B482" s="26"/>
      <c r="C482" s="26"/>
      <c r="D482" s="26"/>
      <c r="E482" s="26"/>
      <c r="F482" s="27" t="s">
        <v>48</v>
      </c>
      <c r="G482" s="27">
        <v>115570</v>
      </c>
      <c r="H482" s="27">
        <v>115600</v>
      </c>
      <c r="I482" s="27">
        <v>115520</v>
      </c>
      <c r="J482" s="27">
        <v>115540</v>
      </c>
      <c r="K482" s="28" t="s">
        <v>48</v>
      </c>
      <c r="L482" s="28">
        <v>115780</v>
      </c>
      <c r="M482" s="28">
        <v>115840</v>
      </c>
      <c r="N482" s="28">
        <v>115730</v>
      </c>
      <c r="O482" s="28">
        <v>115810</v>
      </c>
      <c r="P482" s="29" t="s">
        <v>48</v>
      </c>
      <c r="Q482" s="29">
        <v>115970</v>
      </c>
      <c r="R482" s="29">
        <v>115970</v>
      </c>
      <c r="S482" s="29">
        <v>115900</v>
      </c>
      <c r="T482" s="29">
        <v>115940</v>
      </c>
    </row>
    <row r="483" spans="1:20" x14ac:dyDescent="0.35">
      <c r="A483" s="26"/>
      <c r="B483" s="26"/>
      <c r="C483" s="26"/>
      <c r="D483" s="26"/>
      <c r="E483" s="26"/>
      <c r="F483" s="27" t="s">
        <v>48</v>
      </c>
      <c r="G483" s="27">
        <v>115530</v>
      </c>
      <c r="H483" s="27">
        <v>115550</v>
      </c>
      <c r="I483" s="27">
        <v>115420</v>
      </c>
      <c r="J483" s="27">
        <v>115460</v>
      </c>
      <c r="K483" s="28" t="s">
        <v>48</v>
      </c>
      <c r="L483" s="28">
        <v>115820</v>
      </c>
      <c r="M483" s="28">
        <v>115860</v>
      </c>
      <c r="N483" s="28">
        <v>115790</v>
      </c>
      <c r="O483" s="28">
        <v>115850</v>
      </c>
      <c r="P483" s="29" t="s">
        <v>48</v>
      </c>
      <c r="Q483" s="29">
        <v>115940</v>
      </c>
      <c r="R483" s="29">
        <v>115940</v>
      </c>
      <c r="S483" s="29">
        <v>115830</v>
      </c>
      <c r="T483" s="29">
        <v>115840</v>
      </c>
    </row>
    <row r="484" spans="1:20" x14ac:dyDescent="0.35">
      <c r="A484" s="26"/>
      <c r="B484" s="26"/>
      <c r="C484" s="26"/>
      <c r="D484" s="26"/>
      <c r="E484" s="26"/>
      <c r="F484" s="27" t="s">
        <v>48</v>
      </c>
      <c r="G484" s="27">
        <v>115460</v>
      </c>
      <c r="H484" s="27">
        <v>115520</v>
      </c>
      <c r="I484" s="27">
        <v>115460</v>
      </c>
      <c r="J484" s="27">
        <v>115480</v>
      </c>
      <c r="K484" s="28" t="s">
        <v>48</v>
      </c>
      <c r="L484" s="28">
        <v>115850</v>
      </c>
      <c r="M484" s="28">
        <v>115920</v>
      </c>
      <c r="N484" s="28">
        <v>115840</v>
      </c>
      <c r="O484" s="28">
        <v>115900</v>
      </c>
      <c r="P484" s="29" t="s">
        <v>48</v>
      </c>
      <c r="Q484" s="29">
        <v>115850</v>
      </c>
      <c r="R484" s="29">
        <v>115890</v>
      </c>
      <c r="S484" s="29">
        <v>115830</v>
      </c>
      <c r="T484" s="29">
        <v>115880</v>
      </c>
    </row>
    <row r="485" spans="1:20" x14ac:dyDescent="0.35">
      <c r="A485" s="26"/>
      <c r="B485" s="26"/>
      <c r="C485" s="26"/>
      <c r="D485" s="26"/>
      <c r="E485" s="26"/>
      <c r="F485" s="27" t="s">
        <v>48</v>
      </c>
      <c r="G485" s="27">
        <v>115470</v>
      </c>
      <c r="H485" s="27">
        <v>115520</v>
      </c>
      <c r="I485" s="27">
        <v>115460</v>
      </c>
      <c r="J485" s="27">
        <v>115500</v>
      </c>
      <c r="K485" s="28" t="s">
        <v>48</v>
      </c>
      <c r="L485" s="28">
        <v>115910</v>
      </c>
      <c r="M485" s="28">
        <v>115980</v>
      </c>
      <c r="N485" s="28">
        <v>115910</v>
      </c>
      <c r="O485" s="28">
        <v>115940</v>
      </c>
      <c r="P485" s="29" t="s">
        <v>48</v>
      </c>
      <c r="Q485" s="29">
        <v>115880</v>
      </c>
      <c r="R485" s="29">
        <v>115890</v>
      </c>
      <c r="S485" s="29">
        <v>115840</v>
      </c>
      <c r="T485" s="29">
        <v>115850</v>
      </c>
    </row>
    <row r="486" spans="1:20" x14ac:dyDescent="0.35">
      <c r="A486" s="26"/>
      <c r="B486" s="26"/>
      <c r="C486" s="26"/>
      <c r="D486" s="26"/>
      <c r="E486" s="26"/>
      <c r="F486" s="27" t="s">
        <v>48</v>
      </c>
      <c r="G486" s="27">
        <v>115500</v>
      </c>
      <c r="H486" s="27">
        <v>115510</v>
      </c>
      <c r="I486" s="27">
        <v>115330</v>
      </c>
      <c r="J486" s="27">
        <v>115340</v>
      </c>
      <c r="K486" s="28" t="s">
        <v>48</v>
      </c>
      <c r="L486" s="28">
        <v>115930</v>
      </c>
      <c r="M486" s="28">
        <v>116000</v>
      </c>
      <c r="N486" s="28">
        <v>115900</v>
      </c>
      <c r="O486" s="28">
        <v>116000</v>
      </c>
      <c r="P486" s="29" t="s">
        <v>48</v>
      </c>
      <c r="Q486" s="29">
        <v>115850</v>
      </c>
      <c r="R486" s="29">
        <v>115890</v>
      </c>
      <c r="S486" s="29">
        <v>115820</v>
      </c>
      <c r="T486" s="29">
        <v>115860</v>
      </c>
    </row>
    <row r="487" spans="1:20" x14ac:dyDescent="0.35">
      <c r="A487" s="26"/>
      <c r="B487" s="26"/>
      <c r="C487" s="26"/>
      <c r="D487" s="26"/>
      <c r="E487" s="26"/>
      <c r="F487" s="27" t="s">
        <v>48</v>
      </c>
      <c r="G487" s="27">
        <v>115340</v>
      </c>
      <c r="H487" s="27">
        <v>115470</v>
      </c>
      <c r="I487" s="27">
        <v>115340</v>
      </c>
      <c r="J487" s="27">
        <v>115470</v>
      </c>
      <c r="K487" s="28" t="s">
        <v>48</v>
      </c>
      <c r="L487" s="28">
        <v>116010</v>
      </c>
      <c r="M487" s="28">
        <v>116050</v>
      </c>
      <c r="N487" s="28">
        <v>115920</v>
      </c>
      <c r="O487" s="28">
        <v>115930</v>
      </c>
      <c r="P487" s="29" t="s">
        <v>48</v>
      </c>
      <c r="Q487" s="29">
        <v>115860</v>
      </c>
      <c r="R487" s="29">
        <v>115870</v>
      </c>
      <c r="S487" s="29">
        <v>115810</v>
      </c>
      <c r="T487" s="29">
        <v>115840</v>
      </c>
    </row>
    <row r="488" spans="1:20" x14ac:dyDescent="0.35">
      <c r="A488" s="26"/>
      <c r="B488" s="26"/>
      <c r="C488" s="26"/>
      <c r="D488" s="26"/>
      <c r="E488" s="26"/>
      <c r="F488" s="27" t="s">
        <v>48</v>
      </c>
      <c r="G488" s="27">
        <v>115480</v>
      </c>
      <c r="H488" s="27">
        <v>115500</v>
      </c>
      <c r="I488" s="27">
        <v>115330</v>
      </c>
      <c r="J488" s="27">
        <v>115400</v>
      </c>
      <c r="K488" s="28" t="s">
        <v>48</v>
      </c>
      <c r="L488" s="28">
        <v>115920</v>
      </c>
      <c r="M488" s="28">
        <v>115990</v>
      </c>
      <c r="N488" s="28">
        <v>115920</v>
      </c>
      <c r="O488" s="28">
        <v>115930</v>
      </c>
      <c r="P488" s="29" t="s">
        <v>48</v>
      </c>
      <c r="Q488" s="29">
        <v>115840</v>
      </c>
      <c r="R488" s="29">
        <v>115890</v>
      </c>
      <c r="S488" s="29">
        <v>115830</v>
      </c>
      <c r="T488" s="29">
        <v>115860</v>
      </c>
    </row>
    <row r="489" spans="1:20" x14ac:dyDescent="0.35">
      <c r="A489" s="26"/>
      <c r="B489" s="26"/>
      <c r="C489" s="26"/>
      <c r="D489" s="26"/>
      <c r="E489" s="26"/>
      <c r="F489" s="27" t="s">
        <v>48</v>
      </c>
      <c r="G489" s="27">
        <v>115400</v>
      </c>
      <c r="H489" s="27">
        <v>115470</v>
      </c>
      <c r="I489" s="27">
        <v>115400</v>
      </c>
      <c r="J489" s="27">
        <v>115440</v>
      </c>
      <c r="K489" s="28" t="s">
        <v>48</v>
      </c>
      <c r="L489" s="28">
        <v>115930</v>
      </c>
      <c r="M489" s="28">
        <v>115980</v>
      </c>
      <c r="N489" s="28">
        <v>115920</v>
      </c>
      <c r="O489" s="28">
        <v>115970</v>
      </c>
      <c r="P489" s="29" t="s">
        <v>48</v>
      </c>
      <c r="Q489" s="29">
        <v>115870</v>
      </c>
      <c r="R489" s="29">
        <v>115940</v>
      </c>
      <c r="S489" s="29">
        <v>115870</v>
      </c>
      <c r="T489" s="29">
        <v>115920</v>
      </c>
    </row>
    <row r="490" spans="1:20" x14ac:dyDescent="0.35">
      <c r="A490" s="26"/>
      <c r="B490" s="26"/>
      <c r="C490" s="26"/>
      <c r="D490" s="26"/>
      <c r="E490" s="26"/>
      <c r="F490" s="27" t="s">
        <v>48</v>
      </c>
      <c r="G490" s="27">
        <v>115450</v>
      </c>
      <c r="H490" s="27">
        <v>115460</v>
      </c>
      <c r="I490" s="27">
        <v>115430</v>
      </c>
      <c r="J490" s="27">
        <v>115440</v>
      </c>
      <c r="K490" s="28" t="s">
        <v>48</v>
      </c>
      <c r="L490" s="28">
        <v>115970</v>
      </c>
      <c r="M490" s="28">
        <v>116000</v>
      </c>
      <c r="N490" s="28">
        <v>115960</v>
      </c>
      <c r="O490" s="28">
        <v>115990</v>
      </c>
      <c r="P490" s="29" t="s">
        <v>48</v>
      </c>
      <c r="Q490" s="29">
        <v>115920</v>
      </c>
      <c r="R490" s="29">
        <v>115980</v>
      </c>
      <c r="S490" s="29">
        <v>115820</v>
      </c>
      <c r="T490" s="29">
        <v>115820</v>
      </c>
    </row>
    <row r="491" spans="1:20" x14ac:dyDescent="0.35">
      <c r="A491" s="26"/>
      <c r="B491" s="26"/>
      <c r="C491" s="26"/>
      <c r="D491" s="26"/>
      <c r="E491" s="26"/>
      <c r="F491" s="27" t="s">
        <v>48</v>
      </c>
      <c r="G491" s="27">
        <v>115450</v>
      </c>
      <c r="H491" s="27">
        <v>115510</v>
      </c>
      <c r="I491" s="27">
        <v>115410</v>
      </c>
      <c r="J491" s="27">
        <v>115490</v>
      </c>
      <c r="K491" s="28" t="s">
        <v>48</v>
      </c>
      <c r="L491" s="28">
        <v>115990</v>
      </c>
      <c r="M491" s="28">
        <v>116000</v>
      </c>
      <c r="N491" s="28">
        <v>115960</v>
      </c>
      <c r="O491" s="28">
        <v>115970</v>
      </c>
      <c r="P491" s="29" t="s">
        <v>48</v>
      </c>
      <c r="Q491" s="29">
        <v>115820</v>
      </c>
      <c r="R491" s="29">
        <v>115850</v>
      </c>
      <c r="S491" s="29">
        <v>115780</v>
      </c>
      <c r="T491" s="29">
        <v>115830</v>
      </c>
    </row>
    <row r="492" spans="1:20" x14ac:dyDescent="0.35">
      <c r="A492" s="26"/>
      <c r="B492" s="26"/>
      <c r="C492" s="26"/>
      <c r="D492" s="26"/>
      <c r="E492" s="26"/>
      <c r="F492" s="27" t="s">
        <v>48</v>
      </c>
      <c r="G492" s="27">
        <v>115500</v>
      </c>
      <c r="H492" s="27">
        <v>115680</v>
      </c>
      <c r="I492" s="27">
        <v>115500</v>
      </c>
      <c r="J492" s="27">
        <v>115620</v>
      </c>
      <c r="K492" s="28" t="s">
        <v>48</v>
      </c>
      <c r="L492" s="28">
        <v>115960</v>
      </c>
      <c r="M492" s="28">
        <v>115960</v>
      </c>
      <c r="N492" s="28">
        <v>115890</v>
      </c>
      <c r="O492" s="28">
        <v>115920</v>
      </c>
      <c r="P492" s="29" t="s">
        <v>48</v>
      </c>
      <c r="Q492" s="29">
        <v>115840</v>
      </c>
      <c r="R492" s="29">
        <v>115900</v>
      </c>
      <c r="S492" s="29">
        <v>115820</v>
      </c>
      <c r="T492" s="29">
        <v>115880</v>
      </c>
    </row>
    <row r="493" spans="1:20" x14ac:dyDescent="0.35">
      <c r="A493" s="26"/>
      <c r="B493" s="26"/>
      <c r="C493" s="26"/>
      <c r="D493" s="26"/>
      <c r="E493" s="26"/>
      <c r="F493" s="27" t="s">
        <v>48</v>
      </c>
      <c r="G493" s="27">
        <v>115630</v>
      </c>
      <c r="H493" s="27">
        <v>115660</v>
      </c>
      <c r="I493" s="27">
        <v>115560</v>
      </c>
      <c r="J493" s="27">
        <v>115580</v>
      </c>
      <c r="K493" s="28" t="s">
        <v>48</v>
      </c>
      <c r="L493" s="28">
        <v>115930</v>
      </c>
      <c r="M493" s="28">
        <v>116000</v>
      </c>
      <c r="N493" s="28">
        <v>115920</v>
      </c>
      <c r="O493" s="28">
        <v>115970</v>
      </c>
      <c r="P493" s="29" t="s">
        <v>48</v>
      </c>
      <c r="Q493" s="29">
        <v>115870</v>
      </c>
      <c r="R493" s="29">
        <v>115890</v>
      </c>
      <c r="S493" s="29">
        <v>115770</v>
      </c>
      <c r="T493" s="29">
        <v>115770</v>
      </c>
    </row>
    <row r="494" spans="1:20" x14ac:dyDescent="0.35">
      <c r="A494" s="26"/>
      <c r="B494" s="26"/>
      <c r="C494" s="26"/>
      <c r="D494" s="26"/>
      <c r="E494" s="26"/>
      <c r="F494" s="27" t="s">
        <v>48</v>
      </c>
      <c r="G494" s="27">
        <v>115570</v>
      </c>
      <c r="H494" s="27">
        <v>115640</v>
      </c>
      <c r="I494" s="27">
        <v>115550</v>
      </c>
      <c r="J494" s="27">
        <v>115620</v>
      </c>
      <c r="K494" s="28" t="s">
        <v>48</v>
      </c>
      <c r="L494" s="28">
        <v>115980</v>
      </c>
      <c r="M494" s="28">
        <v>116010</v>
      </c>
      <c r="N494" s="28">
        <v>115870</v>
      </c>
      <c r="O494" s="28">
        <v>115880</v>
      </c>
      <c r="P494" s="29" t="s">
        <v>48</v>
      </c>
      <c r="Q494" s="29">
        <v>115770</v>
      </c>
      <c r="R494" s="29">
        <v>115790</v>
      </c>
      <c r="S494" s="29">
        <v>115670</v>
      </c>
      <c r="T494" s="29">
        <v>115700</v>
      </c>
    </row>
    <row r="495" spans="1:20" x14ac:dyDescent="0.35">
      <c r="A495" s="26"/>
      <c r="B495" s="26"/>
      <c r="C495" s="26"/>
      <c r="D495" s="26"/>
      <c r="E495" s="26"/>
      <c r="F495" s="27" t="s">
        <v>48</v>
      </c>
      <c r="G495" s="27">
        <v>115630</v>
      </c>
      <c r="H495" s="27">
        <v>115630</v>
      </c>
      <c r="I495" s="27">
        <v>115530</v>
      </c>
      <c r="J495" s="27">
        <v>115550</v>
      </c>
      <c r="K495" s="28" t="s">
        <v>48</v>
      </c>
      <c r="L495" s="28">
        <v>115880</v>
      </c>
      <c r="M495" s="28">
        <v>115890</v>
      </c>
      <c r="N495" s="28">
        <v>115810</v>
      </c>
      <c r="O495" s="28">
        <v>115850</v>
      </c>
      <c r="P495" s="29" t="s">
        <v>48</v>
      </c>
      <c r="Q495" s="29">
        <v>115700</v>
      </c>
      <c r="R495" s="29">
        <v>115750</v>
      </c>
      <c r="S495" s="29">
        <v>115670</v>
      </c>
      <c r="T495" s="29">
        <v>115750</v>
      </c>
    </row>
    <row r="496" spans="1:20" x14ac:dyDescent="0.35">
      <c r="A496" s="26"/>
      <c r="B496" s="26"/>
      <c r="C496" s="26"/>
      <c r="D496" s="26"/>
      <c r="E496" s="26"/>
      <c r="F496" s="27" t="s">
        <v>48</v>
      </c>
      <c r="G496" s="27">
        <v>115550</v>
      </c>
      <c r="H496" s="27">
        <v>115550</v>
      </c>
      <c r="I496" s="27">
        <v>115510</v>
      </c>
      <c r="J496" s="27">
        <v>115540</v>
      </c>
      <c r="K496" s="28" t="s">
        <v>48</v>
      </c>
      <c r="L496" s="28">
        <v>115850</v>
      </c>
      <c r="M496" s="28">
        <v>115860</v>
      </c>
      <c r="N496" s="28">
        <v>115770</v>
      </c>
      <c r="O496" s="28">
        <v>115800</v>
      </c>
      <c r="P496" s="29" t="s">
        <v>48</v>
      </c>
      <c r="Q496" s="29">
        <v>115740</v>
      </c>
      <c r="R496" s="29">
        <v>115740</v>
      </c>
      <c r="S496" s="29">
        <v>115640</v>
      </c>
      <c r="T496" s="29">
        <v>115680</v>
      </c>
    </row>
    <row r="497" spans="1:20" x14ac:dyDescent="0.35">
      <c r="A497" s="26"/>
      <c r="B497" s="26"/>
      <c r="C497" s="26"/>
      <c r="D497" s="26"/>
      <c r="E497" s="26"/>
      <c r="F497" s="27" t="s">
        <v>48</v>
      </c>
      <c r="G497" s="27">
        <v>115540</v>
      </c>
      <c r="H497" s="27">
        <v>115650</v>
      </c>
      <c r="I497" s="27">
        <v>115520</v>
      </c>
      <c r="J497" s="27">
        <v>115610</v>
      </c>
      <c r="K497" s="28" t="s">
        <v>48</v>
      </c>
      <c r="L497" s="28">
        <v>115810</v>
      </c>
      <c r="M497" s="28">
        <v>115840</v>
      </c>
      <c r="N497" s="28">
        <v>115770</v>
      </c>
      <c r="O497" s="28">
        <v>115810</v>
      </c>
      <c r="P497" s="29" t="s">
        <v>48</v>
      </c>
      <c r="Q497" s="29">
        <v>115680</v>
      </c>
      <c r="R497" s="29">
        <v>115780</v>
      </c>
      <c r="S497" s="29">
        <v>115660</v>
      </c>
      <c r="T497" s="29">
        <v>115780</v>
      </c>
    </row>
    <row r="498" spans="1:20" x14ac:dyDescent="0.35">
      <c r="A498" s="26"/>
      <c r="B498" s="26"/>
      <c r="C498" s="26"/>
      <c r="D498" s="26"/>
      <c r="E498" s="26"/>
      <c r="F498" s="27" t="s">
        <v>48</v>
      </c>
      <c r="G498" s="27">
        <v>115620</v>
      </c>
      <c r="H498" s="27">
        <v>115640</v>
      </c>
      <c r="I498" s="27">
        <v>115580</v>
      </c>
      <c r="J498" s="27">
        <v>115580</v>
      </c>
      <c r="K498" s="28" t="s">
        <v>48</v>
      </c>
      <c r="L498" s="28">
        <v>115820</v>
      </c>
      <c r="M498" s="28">
        <v>115830</v>
      </c>
      <c r="N498" s="28">
        <v>115760</v>
      </c>
      <c r="O498" s="28">
        <v>115830</v>
      </c>
      <c r="P498" s="29" t="s">
        <v>48</v>
      </c>
      <c r="Q498" s="29">
        <v>115780</v>
      </c>
      <c r="R498" s="29">
        <v>115810</v>
      </c>
      <c r="S498" s="29">
        <v>115740</v>
      </c>
      <c r="T498" s="29">
        <v>115780</v>
      </c>
    </row>
    <row r="499" spans="1:20" x14ac:dyDescent="0.35">
      <c r="A499" s="26"/>
      <c r="B499" s="26"/>
      <c r="C499" s="26"/>
      <c r="D499" s="26"/>
      <c r="E499" s="26"/>
      <c r="F499" s="27" t="s">
        <v>48</v>
      </c>
      <c r="G499" s="27">
        <v>115600</v>
      </c>
      <c r="H499" s="27">
        <v>115610</v>
      </c>
      <c r="I499" s="27">
        <v>115570</v>
      </c>
      <c r="J499" s="27">
        <v>115580</v>
      </c>
      <c r="K499" s="28" t="s">
        <v>48</v>
      </c>
      <c r="L499" s="28">
        <v>115830</v>
      </c>
      <c r="M499" s="28">
        <v>115870</v>
      </c>
      <c r="N499" s="28">
        <v>115810</v>
      </c>
      <c r="O499" s="28">
        <v>115830</v>
      </c>
      <c r="P499" s="29" t="s">
        <v>48</v>
      </c>
      <c r="Q499" s="29">
        <v>115770</v>
      </c>
      <c r="R499" s="29">
        <v>115790</v>
      </c>
      <c r="S499" s="29">
        <v>115720</v>
      </c>
      <c r="T499" s="29">
        <v>115780</v>
      </c>
    </row>
    <row r="500" spans="1:20" x14ac:dyDescent="0.35">
      <c r="A500" s="26"/>
      <c r="B500" s="26"/>
      <c r="C500" s="26"/>
      <c r="D500" s="26"/>
      <c r="E500" s="26"/>
      <c r="F500" s="27" t="s">
        <v>48</v>
      </c>
      <c r="G500" s="27">
        <v>115580</v>
      </c>
      <c r="H500" s="27">
        <v>115600</v>
      </c>
      <c r="I500" s="27">
        <v>115530</v>
      </c>
      <c r="J500" s="27">
        <v>115560</v>
      </c>
      <c r="K500" s="28" t="s">
        <v>48</v>
      </c>
      <c r="L500" s="28">
        <v>115810</v>
      </c>
      <c r="M500" s="28">
        <v>115830</v>
      </c>
      <c r="N500" s="28">
        <v>115780</v>
      </c>
      <c r="O500" s="28">
        <v>115830</v>
      </c>
      <c r="P500" s="29" t="s">
        <v>48</v>
      </c>
      <c r="Q500" s="29">
        <v>115790</v>
      </c>
      <c r="R500" s="29">
        <v>115790</v>
      </c>
      <c r="S500" s="29">
        <v>115710</v>
      </c>
      <c r="T500" s="29">
        <v>115740</v>
      </c>
    </row>
    <row r="501" spans="1:20" x14ac:dyDescent="0.35">
      <c r="A501" s="26"/>
      <c r="B501" s="26"/>
      <c r="C501" s="26"/>
      <c r="D501" s="26"/>
      <c r="E501" s="26"/>
      <c r="F501" s="27" t="s">
        <v>48</v>
      </c>
      <c r="G501" s="27">
        <v>115570</v>
      </c>
      <c r="H501" s="27">
        <v>115610</v>
      </c>
      <c r="I501" s="27">
        <v>115510</v>
      </c>
      <c r="J501" s="27">
        <v>115600</v>
      </c>
      <c r="K501" s="28" t="s">
        <v>48</v>
      </c>
      <c r="L501" s="28">
        <v>115830</v>
      </c>
      <c r="M501" s="28">
        <v>115880</v>
      </c>
      <c r="N501" s="28">
        <v>115820</v>
      </c>
      <c r="O501" s="28">
        <v>115880</v>
      </c>
      <c r="P501" s="29" t="s">
        <v>48</v>
      </c>
      <c r="Q501" s="29">
        <v>115740</v>
      </c>
      <c r="R501" s="29">
        <v>115750</v>
      </c>
      <c r="S501" s="29">
        <v>115700</v>
      </c>
      <c r="T501" s="29">
        <v>115740</v>
      </c>
    </row>
    <row r="502" spans="1:20" x14ac:dyDescent="0.35">
      <c r="A502" s="26"/>
      <c r="B502" s="26"/>
      <c r="C502" s="26"/>
      <c r="D502" s="26"/>
      <c r="E502" s="26"/>
      <c r="F502" s="27" t="s">
        <v>48</v>
      </c>
      <c r="G502" s="27">
        <v>115610</v>
      </c>
      <c r="H502" s="27">
        <v>115660</v>
      </c>
      <c r="I502" s="27">
        <v>115600</v>
      </c>
      <c r="J502" s="27">
        <v>115630</v>
      </c>
      <c r="K502" s="28" t="s">
        <v>48</v>
      </c>
      <c r="L502" s="28">
        <v>115880</v>
      </c>
      <c r="M502" s="28">
        <v>115880</v>
      </c>
      <c r="N502" s="28">
        <v>115830</v>
      </c>
      <c r="O502" s="28">
        <v>115850</v>
      </c>
      <c r="P502" s="29" t="s">
        <v>48</v>
      </c>
      <c r="Q502" s="29">
        <v>115730</v>
      </c>
      <c r="R502" s="29">
        <v>115760</v>
      </c>
      <c r="S502" s="29">
        <v>115650</v>
      </c>
      <c r="T502" s="29">
        <v>115650</v>
      </c>
    </row>
    <row r="503" spans="1:20" x14ac:dyDescent="0.35">
      <c r="A503" s="26"/>
      <c r="B503" s="26"/>
      <c r="C503" s="26"/>
      <c r="D503" s="26"/>
      <c r="E503" s="26"/>
      <c r="F503" s="27" t="s">
        <v>48</v>
      </c>
      <c r="G503" s="27">
        <v>115630</v>
      </c>
      <c r="H503" s="27">
        <v>115680</v>
      </c>
      <c r="I503" s="27">
        <v>115600</v>
      </c>
      <c r="J503" s="27">
        <v>115650</v>
      </c>
      <c r="K503" s="28" t="s">
        <v>48</v>
      </c>
      <c r="L503" s="28">
        <v>115850</v>
      </c>
      <c r="M503" s="28">
        <v>115870</v>
      </c>
      <c r="N503" s="28">
        <v>115830</v>
      </c>
      <c r="O503" s="28">
        <v>115840</v>
      </c>
      <c r="P503" s="29" t="s">
        <v>48</v>
      </c>
      <c r="Q503" s="29">
        <v>115650</v>
      </c>
      <c r="R503" s="29">
        <v>115720</v>
      </c>
      <c r="S503" s="29">
        <v>115650</v>
      </c>
      <c r="T503" s="29">
        <v>115710</v>
      </c>
    </row>
    <row r="504" spans="1:20" x14ac:dyDescent="0.35">
      <c r="A504" s="26"/>
      <c r="B504" s="26"/>
      <c r="C504" s="26"/>
      <c r="D504" s="26"/>
      <c r="E504" s="26"/>
      <c r="F504" s="27" t="s">
        <v>48</v>
      </c>
      <c r="G504" s="27">
        <v>115640</v>
      </c>
      <c r="H504" s="27">
        <v>115670</v>
      </c>
      <c r="I504" s="27">
        <v>115600</v>
      </c>
      <c r="J504" s="27">
        <v>115670</v>
      </c>
      <c r="K504" s="28" t="s">
        <v>48</v>
      </c>
      <c r="L504" s="28">
        <v>115840</v>
      </c>
      <c r="M504" s="28">
        <v>115850</v>
      </c>
      <c r="N504" s="28">
        <v>115830</v>
      </c>
      <c r="O504" s="28">
        <v>115830</v>
      </c>
      <c r="P504" s="29" t="s">
        <v>48</v>
      </c>
      <c r="Q504" s="29">
        <v>115700</v>
      </c>
      <c r="R504" s="29">
        <v>115750</v>
      </c>
      <c r="S504" s="29">
        <v>115690</v>
      </c>
      <c r="T504" s="29">
        <v>115710</v>
      </c>
    </row>
    <row r="505" spans="1:20" x14ac:dyDescent="0.35">
      <c r="A505" s="26"/>
      <c r="B505" s="26"/>
      <c r="C505" s="26"/>
      <c r="D505" s="26"/>
      <c r="E505" s="26"/>
      <c r="F505" s="27" t="s">
        <v>48</v>
      </c>
      <c r="G505" s="27">
        <v>115660</v>
      </c>
      <c r="H505" s="27">
        <v>115780</v>
      </c>
      <c r="I505" s="27">
        <v>115640</v>
      </c>
      <c r="J505" s="27">
        <v>115730</v>
      </c>
      <c r="K505" s="28" t="s">
        <v>48</v>
      </c>
      <c r="L505" s="28">
        <v>115830</v>
      </c>
      <c r="M505" s="28">
        <v>115860</v>
      </c>
      <c r="N505" s="28">
        <v>115810</v>
      </c>
      <c r="O505" s="28">
        <v>115860</v>
      </c>
      <c r="P505" s="29" t="s">
        <v>48</v>
      </c>
      <c r="Q505" s="29">
        <v>115720</v>
      </c>
      <c r="R505" s="29">
        <v>115760</v>
      </c>
      <c r="S505" s="29">
        <v>115710</v>
      </c>
      <c r="T505" s="29">
        <v>115720</v>
      </c>
    </row>
    <row r="506" spans="1:20" x14ac:dyDescent="0.35">
      <c r="A506" s="26"/>
      <c r="B506" s="26"/>
      <c r="C506" s="26"/>
      <c r="D506" s="26"/>
      <c r="E506" s="26"/>
      <c r="F506" s="27" t="s">
        <v>48</v>
      </c>
      <c r="G506" s="27">
        <v>115710</v>
      </c>
      <c r="H506" s="27">
        <v>115800</v>
      </c>
      <c r="I506" s="27">
        <v>115690</v>
      </c>
      <c r="J506" s="27">
        <v>115730</v>
      </c>
      <c r="K506" s="28" t="s">
        <v>48</v>
      </c>
      <c r="L506" s="28">
        <v>115860</v>
      </c>
      <c r="M506" s="28">
        <v>115930</v>
      </c>
      <c r="N506" s="28">
        <v>115840</v>
      </c>
      <c r="O506" s="28">
        <v>115900</v>
      </c>
      <c r="P506" s="29" t="s">
        <v>48</v>
      </c>
      <c r="Q506" s="29">
        <v>115720</v>
      </c>
      <c r="R506" s="29">
        <v>115750</v>
      </c>
      <c r="S506" s="29">
        <v>115690</v>
      </c>
      <c r="T506" s="29">
        <v>115730</v>
      </c>
    </row>
    <row r="507" spans="1:20" x14ac:dyDescent="0.35">
      <c r="A507" s="26"/>
      <c r="B507" s="26"/>
      <c r="C507" s="26"/>
      <c r="D507" s="26"/>
      <c r="E507" s="26"/>
      <c r="F507" s="27" t="s">
        <v>48</v>
      </c>
      <c r="G507" s="27">
        <v>115740</v>
      </c>
      <c r="H507" s="27">
        <v>115770</v>
      </c>
      <c r="I507" s="27">
        <v>115670</v>
      </c>
      <c r="J507" s="27">
        <v>115690</v>
      </c>
      <c r="K507" s="28" t="s">
        <v>48</v>
      </c>
      <c r="L507" s="28">
        <v>115900</v>
      </c>
      <c r="M507" s="28">
        <v>115980</v>
      </c>
      <c r="N507" s="28">
        <v>115840</v>
      </c>
      <c r="O507" s="28">
        <v>115880</v>
      </c>
      <c r="P507" s="29" t="s">
        <v>48</v>
      </c>
      <c r="Q507" s="29">
        <v>115730</v>
      </c>
      <c r="R507" s="29">
        <v>115780</v>
      </c>
      <c r="S507" s="29">
        <v>115710</v>
      </c>
      <c r="T507" s="29">
        <v>115760</v>
      </c>
    </row>
    <row r="508" spans="1:20" x14ac:dyDescent="0.35">
      <c r="A508" s="26"/>
      <c r="B508" s="26"/>
      <c r="C508" s="26"/>
      <c r="D508" s="26"/>
      <c r="E508" s="26"/>
      <c r="F508" s="27" t="s">
        <v>48</v>
      </c>
      <c r="G508" s="27">
        <v>115690</v>
      </c>
      <c r="H508" s="27">
        <v>115730</v>
      </c>
      <c r="I508" s="27">
        <v>115660</v>
      </c>
      <c r="J508" s="27">
        <v>115730</v>
      </c>
      <c r="K508" s="28" t="s">
        <v>48</v>
      </c>
      <c r="L508" s="28">
        <v>115880</v>
      </c>
      <c r="M508" s="28">
        <v>115880</v>
      </c>
      <c r="N508" s="28">
        <v>115780</v>
      </c>
      <c r="O508" s="28">
        <v>115800</v>
      </c>
      <c r="P508" s="29" t="s">
        <v>48</v>
      </c>
      <c r="Q508" s="29">
        <v>115740</v>
      </c>
      <c r="R508" s="29">
        <v>115780</v>
      </c>
      <c r="S508" s="29">
        <v>115660</v>
      </c>
      <c r="T508" s="29">
        <v>115680</v>
      </c>
    </row>
    <row r="509" spans="1:20" x14ac:dyDescent="0.35">
      <c r="A509" s="26"/>
      <c r="B509" s="26"/>
      <c r="C509" s="26"/>
      <c r="D509" s="26"/>
      <c r="E509" s="26"/>
      <c r="F509" s="27" t="s">
        <v>48</v>
      </c>
      <c r="G509" s="27">
        <v>115730</v>
      </c>
      <c r="H509" s="27">
        <v>115730</v>
      </c>
      <c r="I509" s="27">
        <v>115600</v>
      </c>
      <c r="J509" s="27">
        <v>115650</v>
      </c>
      <c r="K509" s="28" t="s">
        <v>48</v>
      </c>
      <c r="L509" s="28">
        <v>115790</v>
      </c>
      <c r="M509" s="28">
        <v>115820</v>
      </c>
      <c r="N509" s="28">
        <v>115740</v>
      </c>
      <c r="O509" s="28">
        <v>115800</v>
      </c>
      <c r="P509" s="29" t="s">
        <v>48</v>
      </c>
      <c r="Q509" s="29">
        <v>115680</v>
      </c>
      <c r="R509" s="29">
        <v>115720</v>
      </c>
      <c r="S509" s="29">
        <v>115660</v>
      </c>
      <c r="T509" s="29">
        <v>115720</v>
      </c>
    </row>
    <row r="510" spans="1:20" x14ac:dyDescent="0.35">
      <c r="A510" s="26"/>
      <c r="B510" s="26"/>
      <c r="C510" s="26"/>
      <c r="D510" s="26"/>
      <c r="E510" s="26"/>
      <c r="F510" s="27" t="s">
        <v>48</v>
      </c>
      <c r="G510" s="27">
        <v>115650</v>
      </c>
      <c r="H510" s="27">
        <v>115690</v>
      </c>
      <c r="I510" s="27">
        <v>115650</v>
      </c>
      <c r="J510" s="27">
        <v>115650</v>
      </c>
      <c r="K510" s="28" t="s">
        <v>48</v>
      </c>
      <c r="L510" s="28">
        <v>115790</v>
      </c>
      <c r="M510" s="28">
        <v>115880</v>
      </c>
      <c r="N510" s="28">
        <v>115790</v>
      </c>
      <c r="O510" s="28">
        <v>115860</v>
      </c>
      <c r="P510" s="29" t="s">
        <v>48</v>
      </c>
      <c r="Q510" s="29">
        <v>115730</v>
      </c>
      <c r="R510" s="29">
        <v>115750</v>
      </c>
      <c r="S510" s="29">
        <v>115690</v>
      </c>
      <c r="T510" s="29">
        <v>115700</v>
      </c>
    </row>
    <row r="511" spans="1:20" x14ac:dyDescent="0.35">
      <c r="A511" s="26"/>
      <c r="B511" s="26"/>
      <c r="C511" s="26"/>
      <c r="D511" s="26"/>
      <c r="E511" s="26"/>
      <c r="F511" s="27" t="s">
        <v>48</v>
      </c>
      <c r="G511" s="27">
        <v>115660</v>
      </c>
      <c r="H511" s="27">
        <v>115710</v>
      </c>
      <c r="I511" s="27">
        <v>115580</v>
      </c>
      <c r="J511" s="27">
        <v>115620</v>
      </c>
      <c r="K511" s="28" t="s">
        <v>48</v>
      </c>
      <c r="L511" s="28">
        <v>115860</v>
      </c>
      <c r="M511" s="28">
        <v>115940</v>
      </c>
      <c r="N511" s="28">
        <v>115860</v>
      </c>
      <c r="O511" s="28">
        <v>115910</v>
      </c>
      <c r="P511" s="29" t="s">
        <v>48</v>
      </c>
      <c r="Q511" s="29">
        <v>115690</v>
      </c>
      <c r="R511" s="29">
        <v>115730</v>
      </c>
      <c r="S511" s="29">
        <v>115640</v>
      </c>
      <c r="T511" s="29">
        <v>115640</v>
      </c>
    </row>
    <row r="512" spans="1:20" x14ac:dyDescent="0.35">
      <c r="A512" s="26"/>
      <c r="B512" s="26"/>
      <c r="C512" s="26"/>
      <c r="D512" s="26"/>
      <c r="E512" s="26"/>
      <c r="F512" s="27" t="s">
        <v>48</v>
      </c>
      <c r="G512" s="27">
        <v>115620</v>
      </c>
      <c r="H512" s="27">
        <v>115630</v>
      </c>
      <c r="I512" s="27">
        <v>115460</v>
      </c>
      <c r="J512" s="27">
        <v>115480</v>
      </c>
      <c r="K512" s="28" t="s">
        <v>48</v>
      </c>
      <c r="L512" s="28">
        <v>115910</v>
      </c>
      <c r="M512" s="28">
        <v>116090</v>
      </c>
      <c r="N512" s="28">
        <v>115900</v>
      </c>
      <c r="O512" s="28">
        <v>116060</v>
      </c>
      <c r="P512" s="29" t="s">
        <v>48</v>
      </c>
      <c r="Q512" s="29">
        <v>115660</v>
      </c>
      <c r="R512" s="29">
        <v>115700</v>
      </c>
      <c r="S512" s="29">
        <v>115620</v>
      </c>
      <c r="T512" s="29">
        <v>115630</v>
      </c>
    </row>
    <row r="513" spans="1:20" x14ac:dyDescent="0.35">
      <c r="A513" s="26"/>
      <c r="B513" s="26"/>
      <c r="C513" s="26"/>
      <c r="D513" s="26"/>
      <c r="E513" s="26"/>
      <c r="F513" s="27" t="s">
        <v>48</v>
      </c>
      <c r="G513" s="27">
        <v>115490</v>
      </c>
      <c r="H513" s="27">
        <v>115650</v>
      </c>
      <c r="I513" s="27">
        <v>115460</v>
      </c>
      <c r="J513" s="27">
        <v>115640</v>
      </c>
      <c r="K513" s="28" t="s">
        <v>48</v>
      </c>
      <c r="L513" s="28">
        <v>116080</v>
      </c>
      <c r="M513" s="28">
        <v>116120</v>
      </c>
      <c r="N513" s="28">
        <v>116030</v>
      </c>
      <c r="O513" s="28">
        <v>116080</v>
      </c>
      <c r="P513" s="29" t="s">
        <v>48</v>
      </c>
      <c r="Q513" s="29">
        <v>115620</v>
      </c>
      <c r="R513" s="29">
        <v>115650</v>
      </c>
      <c r="S513" s="29">
        <v>115550</v>
      </c>
      <c r="T513" s="29">
        <v>115590</v>
      </c>
    </row>
    <row r="514" spans="1:20" x14ac:dyDescent="0.35">
      <c r="A514" s="26"/>
      <c r="B514" s="26"/>
      <c r="C514" s="26"/>
      <c r="D514" s="26"/>
      <c r="E514" s="26"/>
      <c r="F514" s="27" t="s">
        <v>48</v>
      </c>
      <c r="G514" s="27">
        <v>115640</v>
      </c>
      <c r="H514" s="27">
        <v>115660</v>
      </c>
      <c r="I514" s="27">
        <v>115580</v>
      </c>
      <c r="J514" s="27">
        <v>115610</v>
      </c>
      <c r="K514" s="28" t="s">
        <v>48</v>
      </c>
      <c r="L514" s="28">
        <v>116080</v>
      </c>
      <c r="M514" s="28">
        <v>116140</v>
      </c>
      <c r="N514" s="28">
        <v>116060</v>
      </c>
      <c r="O514" s="28">
        <v>116120</v>
      </c>
      <c r="P514" s="29" t="s">
        <v>48</v>
      </c>
      <c r="Q514" s="29">
        <v>115600</v>
      </c>
      <c r="R514" s="29">
        <v>115610</v>
      </c>
      <c r="S514" s="29">
        <v>115510</v>
      </c>
      <c r="T514" s="29">
        <v>115530</v>
      </c>
    </row>
    <row r="515" spans="1:20" x14ac:dyDescent="0.35">
      <c r="A515" s="26"/>
      <c r="B515" s="26"/>
      <c r="C515" s="26"/>
      <c r="D515" s="26"/>
      <c r="E515" s="26"/>
      <c r="F515" s="27" t="s">
        <v>48</v>
      </c>
      <c r="G515" s="27">
        <v>115620</v>
      </c>
      <c r="H515" s="27">
        <v>115730</v>
      </c>
      <c r="I515" s="27">
        <v>115620</v>
      </c>
      <c r="J515" s="27">
        <v>115670</v>
      </c>
      <c r="K515" s="28" t="s">
        <v>48</v>
      </c>
      <c r="L515" s="28">
        <v>116130</v>
      </c>
      <c r="M515" s="28">
        <v>116170</v>
      </c>
      <c r="N515" s="28">
        <v>116090</v>
      </c>
      <c r="O515" s="28">
        <v>116130</v>
      </c>
      <c r="P515" s="29" t="s">
        <v>48</v>
      </c>
      <c r="Q515" s="29">
        <v>115530</v>
      </c>
      <c r="R515" s="29">
        <v>115570</v>
      </c>
      <c r="S515" s="29">
        <v>115430</v>
      </c>
      <c r="T515" s="29">
        <v>115510</v>
      </c>
    </row>
    <row r="516" spans="1:20" x14ac:dyDescent="0.35">
      <c r="A516" s="26"/>
      <c r="B516" s="26"/>
      <c r="C516" s="26"/>
      <c r="D516" s="26"/>
      <c r="E516" s="26"/>
      <c r="F516" s="27" t="s">
        <v>48</v>
      </c>
      <c r="G516" s="27">
        <v>115640</v>
      </c>
      <c r="H516" s="27">
        <v>115700</v>
      </c>
      <c r="I516" s="27">
        <v>115640</v>
      </c>
      <c r="J516" s="27">
        <v>115670</v>
      </c>
      <c r="K516" s="28" t="s">
        <v>48</v>
      </c>
      <c r="L516" s="28">
        <v>116110</v>
      </c>
      <c r="M516" s="28">
        <v>116120</v>
      </c>
      <c r="N516" s="28">
        <v>116060</v>
      </c>
      <c r="O516" s="28">
        <v>116070</v>
      </c>
      <c r="P516" s="29" t="s">
        <v>48</v>
      </c>
      <c r="Q516" s="29">
        <v>115510</v>
      </c>
      <c r="R516" s="29">
        <v>115520</v>
      </c>
      <c r="S516" s="29">
        <v>115450</v>
      </c>
      <c r="T516" s="29">
        <v>115480</v>
      </c>
    </row>
    <row r="517" spans="1:20" x14ac:dyDescent="0.35">
      <c r="A517" s="26"/>
      <c r="B517" s="26"/>
      <c r="C517" s="26"/>
      <c r="D517" s="26"/>
      <c r="E517" s="26"/>
      <c r="F517" s="27" t="s">
        <v>48</v>
      </c>
      <c r="G517" s="27">
        <v>115670</v>
      </c>
      <c r="H517" s="27">
        <v>115730</v>
      </c>
      <c r="I517" s="27">
        <v>115670</v>
      </c>
      <c r="J517" s="27">
        <v>115690</v>
      </c>
      <c r="K517" s="28" t="s">
        <v>48</v>
      </c>
      <c r="L517" s="28">
        <v>116060</v>
      </c>
      <c r="M517" s="28">
        <v>116080</v>
      </c>
      <c r="N517" s="28">
        <v>115990</v>
      </c>
      <c r="O517" s="28">
        <v>116070</v>
      </c>
      <c r="P517" s="29" t="s">
        <v>48</v>
      </c>
      <c r="Q517" s="29">
        <v>115470</v>
      </c>
      <c r="R517" s="29">
        <v>115570</v>
      </c>
      <c r="S517" s="29">
        <v>115440</v>
      </c>
      <c r="T517" s="29">
        <v>115560</v>
      </c>
    </row>
    <row r="518" spans="1:20" x14ac:dyDescent="0.35">
      <c r="A518" s="26"/>
      <c r="B518" s="26"/>
      <c r="C518" s="26"/>
      <c r="D518" s="26"/>
      <c r="E518" s="26"/>
      <c r="F518" s="27" t="s">
        <v>48</v>
      </c>
      <c r="G518" s="27">
        <v>115690</v>
      </c>
      <c r="H518" s="27">
        <v>115710</v>
      </c>
      <c r="I518" s="27">
        <v>115660</v>
      </c>
      <c r="J518" s="27">
        <v>115690</v>
      </c>
      <c r="K518" s="28" t="s">
        <v>48</v>
      </c>
      <c r="L518" s="28">
        <v>116050</v>
      </c>
      <c r="M518" s="28">
        <v>116080</v>
      </c>
      <c r="N518" s="28">
        <v>116010</v>
      </c>
      <c r="O518" s="28">
        <v>116010</v>
      </c>
      <c r="P518" s="29" t="s">
        <v>48</v>
      </c>
      <c r="Q518" s="29">
        <v>115550</v>
      </c>
      <c r="R518" s="29">
        <v>115580</v>
      </c>
      <c r="S518" s="29">
        <v>115530</v>
      </c>
      <c r="T518" s="29">
        <v>115570</v>
      </c>
    </row>
    <row r="519" spans="1:20" x14ac:dyDescent="0.35">
      <c r="A519" s="26"/>
      <c r="B519" s="26"/>
      <c r="C519" s="26"/>
      <c r="D519" s="26"/>
      <c r="E519" s="26"/>
      <c r="F519" s="27" t="s">
        <v>48</v>
      </c>
      <c r="G519" s="27">
        <v>115670</v>
      </c>
      <c r="H519" s="27">
        <v>115720</v>
      </c>
      <c r="I519" s="27">
        <v>115670</v>
      </c>
      <c r="J519" s="27">
        <v>115680</v>
      </c>
      <c r="K519" s="28" t="s">
        <v>48</v>
      </c>
      <c r="L519" s="28">
        <v>116030</v>
      </c>
      <c r="M519" s="28">
        <v>116040</v>
      </c>
      <c r="N519" s="28">
        <v>115980</v>
      </c>
      <c r="O519" s="28">
        <v>116010</v>
      </c>
      <c r="P519" s="29" t="s">
        <v>48</v>
      </c>
      <c r="Q519" s="29">
        <v>115570</v>
      </c>
      <c r="R519" s="29">
        <v>115630</v>
      </c>
      <c r="S519" s="29">
        <v>115560</v>
      </c>
      <c r="T519" s="29">
        <v>115590</v>
      </c>
    </row>
    <row r="520" spans="1:20" x14ac:dyDescent="0.35">
      <c r="A520" s="26"/>
      <c r="B520" s="26"/>
      <c r="C520" s="26"/>
      <c r="D520" s="26"/>
      <c r="E520" s="26"/>
      <c r="F520" s="27" t="s">
        <v>48</v>
      </c>
      <c r="G520" s="27">
        <v>115680</v>
      </c>
      <c r="H520" s="27">
        <v>115680</v>
      </c>
      <c r="I520" s="27">
        <v>115630</v>
      </c>
      <c r="J520" s="27">
        <v>115640</v>
      </c>
      <c r="K520" s="28" t="s">
        <v>48</v>
      </c>
      <c r="L520" s="28">
        <v>116010</v>
      </c>
      <c r="M520" s="28">
        <v>116070</v>
      </c>
      <c r="N520" s="28">
        <v>115970</v>
      </c>
      <c r="O520" s="28">
        <v>116060</v>
      </c>
      <c r="P520" s="29" t="s">
        <v>48</v>
      </c>
      <c r="Q520" s="29">
        <v>115600</v>
      </c>
      <c r="R520" s="29">
        <v>115600</v>
      </c>
      <c r="S520" s="29">
        <v>115550</v>
      </c>
      <c r="T520" s="29">
        <v>115560</v>
      </c>
    </row>
    <row r="521" spans="1:20" x14ac:dyDescent="0.35">
      <c r="A521" s="26"/>
      <c r="B521" s="26"/>
      <c r="C521" s="26"/>
      <c r="D521" s="26"/>
      <c r="E521" s="26"/>
      <c r="F521" s="27" t="s">
        <v>48</v>
      </c>
      <c r="G521" s="27">
        <v>115650</v>
      </c>
      <c r="H521" s="27">
        <v>115710</v>
      </c>
      <c r="I521" s="27">
        <v>115640</v>
      </c>
      <c r="J521" s="27">
        <v>115700</v>
      </c>
      <c r="K521" s="28" t="s">
        <v>48</v>
      </c>
      <c r="L521" s="28">
        <v>116080</v>
      </c>
      <c r="M521" s="28">
        <v>116100</v>
      </c>
      <c r="N521" s="28">
        <v>116030</v>
      </c>
      <c r="O521" s="28">
        <v>116040</v>
      </c>
      <c r="P521" s="29" t="s">
        <v>48</v>
      </c>
      <c r="Q521" s="29">
        <v>115560</v>
      </c>
      <c r="R521" s="29">
        <v>115590</v>
      </c>
      <c r="S521" s="29">
        <v>115510</v>
      </c>
      <c r="T521" s="29">
        <v>115540</v>
      </c>
    </row>
    <row r="522" spans="1:20" x14ac:dyDescent="0.35">
      <c r="A522" s="26"/>
      <c r="B522" s="26"/>
      <c r="C522" s="26"/>
      <c r="D522" s="26"/>
      <c r="E522" s="26"/>
      <c r="F522" s="27" t="s">
        <v>48</v>
      </c>
      <c r="G522" s="27">
        <v>115660</v>
      </c>
      <c r="H522" s="27">
        <v>115810</v>
      </c>
      <c r="I522" s="27">
        <v>115660</v>
      </c>
      <c r="J522" s="27">
        <v>115770</v>
      </c>
      <c r="K522" s="28" t="s">
        <v>48</v>
      </c>
      <c r="L522" s="28">
        <v>115980</v>
      </c>
      <c r="M522" s="28">
        <v>115980</v>
      </c>
      <c r="N522" s="28">
        <v>115770</v>
      </c>
      <c r="O522" s="28">
        <v>115910</v>
      </c>
      <c r="P522" s="29" t="s">
        <v>48</v>
      </c>
      <c r="Q522" s="29">
        <v>115510</v>
      </c>
      <c r="R522" s="29">
        <v>115750</v>
      </c>
      <c r="S522" s="29">
        <v>115490</v>
      </c>
      <c r="T522" s="29">
        <v>115670</v>
      </c>
    </row>
    <row r="523" spans="1:20" x14ac:dyDescent="0.35">
      <c r="A523" s="26"/>
      <c r="B523" s="26"/>
      <c r="C523" s="26"/>
      <c r="D523" s="26"/>
      <c r="E523" s="26"/>
      <c r="F523" s="27" t="s">
        <v>48</v>
      </c>
      <c r="G523" s="27">
        <v>115770</v>
      </c>
      <c r="H523" s="27">
        <v>115980</v>
      </c>
      <c r="I523" s="27">
        <v>115770</v>
      </c>
      <c r="J523" s="27">
        <v>115910</v>
      </c>
      <c r="K523" s="28" t="s">
        <v>48</v>
      </c>
      <c r="L523" s="28">
        <v>115910</v>
      </c>
      <c r="M523" s="28">
        <v>115970</v>
      </c>
      <c r="N523" s="28">
        <v>115890</v>
      </c>
      <c r="O523" s="28">
        <v>115960</v>
      </c>
      <c r="P523" s="29" t="s">
        <v>48</v>
      </c>
      <c r="Q523" s="29">
        <v>115690</v>
      </c>
      <c r="R523" s="29">
        <v>115750</v>
      </c>
      <c r="S523" s="29">
        <v>115600</v>
      </c>
      <c r="T523" s="29">
        <v>115630</v>
      </c>
    </row>
    <row r="524" spans="1:20" x14ac:dyDescent="0.35">
      <c r="A524" s="26"/>
      <c r="B524" s="26"/>
      <c r="C524" s="26"/>
      <c r="D524" s="26"/>
      <c r="E524" s="26"/>
      <c r="F524" s="27" t="s">
        <v>48</v>
      </c>
      <c r="G524" s="27">
        <v>115910</v>
      </c>
      <c r="H524" s="27">
        <v>116030</v>
      </c>
      <c r="I524" s="27">
        <v>115890</v>
      </c>
      <c r="J524" s="27">
        <v>115930</v>
      </c>
      <c r="K524" s="28" t="s">
        <v>48</v>
      </c>
      <c r="L524" s="28">
        <v>115950</v>
      </c>
      <c r="M524" s="28">
        <v>115950</v>
      </c>
      <c r="N524" s="28">
        <v>115850</v>
      </c>
      <c r="O524" s="28">
        <v>115920</v>
      </c>
      <c r="P524" s="29" t="s">
        <v>48</v>
      </c>
      <c r="Q524" s="29">
        <v>115620</v>
      </c>
      <c r="R524" s="29">
        <v>115620</v>
      </c>
      <c r="S524" s="29">
        <v>115510</v>
      </c>
      <c r="T524" s="29">
        <v>115580</v>
      </c>
    </row>
    <row r="525" spans="1:20" x14ac:dyDescent="0.35">
      <c r="A525" s="26"/>
      <c r="B525" s="26"/>
      <c r="C525" s="26"/>
      <c r="D525" s="26"/>
      <c r="E525" s="26"/>
      <c r="F525" s="27" t="s">
        <v>48</v>
      </c>
      <c r="G525" s="27">
        <v>115940</v>
      </c>
      <c r="H525" s="27">
        <v>115970</v>
      </c>
      <c r="I525" s="27">
        <v>115900</v>
      </c>
      <c r="J525" s="27">
        <v>115930</v>
      </c>
      <c r="K525" s="28" t="s">
        <v>48</v>
      </c>
      <c r="L525" s="28">
        <v>115910</v>
      </c>
      <c r="M525" s="28">
        <v>115910</v>
      </c>
      <c r="N525" s="28">
        <v>115870</v>
      </c>
      <c r="O525" s="28">
        <v>115900</v>
      </c>
      <c r="P525" s="29" t="s">
        <v>48</v>
      </c>
      <c r="Q525" s="29">
        <v>115580</v>
      </c>
      <c r="R525" s="29">
        <v>115610</v>
      </c>
      <c r="S525" s="29">
        <v>115550</v>
      </c>
      <c r="T525" s="29">
        <v>115550</v>
      </c>
    </row>
    <row r="526" spans="1:20" x14ac:dyDescent="0.35">
      <c r="A526" s="26"/>
      <c r="B526" s="26"/>
      <c r="C526" s="26"/>
      <c r="D526" s="26"/>
      <c r="E526" s="26"/>
      <c r="F526" s="27" t="s">
        <v>48</v>
      </c>
      <c r="G526" s="27">
        <v>115930</v>
      </c>
      <c r="H526" s="27">
        <v>115940</v>
      </c>
      <c r="I526" s="27">
        <v>115830</v>
      </c>
      <c r="J526" s="27">
        <v>115850</v>
      </c>
      <c r="K526" s="28" t="s">
        <v>48</v>
      </c>
      <c r="L526" s="28">
        <v>115890</v>
      </c>
      <c r="M526" s="28">
        <v>115930</v>
      </c>
      <c r="N526" s="28">
        <v>115880</v>
      </c>
      <c r="O526" s="28">
        <v>115920</v>
      </c>
      <c r="P526" s="29" t="s">
        <v>48</v>
      </c>
      <c r="Q526" s="29">
        <v>115550</v>
      </c>
      <c r="R526" s="29">
        <v>115590</v>
      </c>
      <c r="S526" s="29">
        <v>115540</v>
      </c>
      <c r="T526" s="29">
        <v>115570</v>
      </c>
    </row>
    <row r="527" spans="1:20" x14ac:dyDescent="0.35">
      <c r="A527" s="26"/>
      <c r="B527" s="26"/>
      <c r="C527" s="26"/>
      <c r="D527" s="26"/>
      <c r="E527" s="26"/>
      <c r="F527" s="27" t="s">
        <v>48</v>
      </c>
      <c r="G527" s="27">
        <v>115860</v>
      </c>
      <c r="H527" s="27">
        <v>115870</v>
      </c>
      <c r="I527" s="27">
        <v>115720</v>
      </c>
      <c r="J527" s="27">
        <v>115730</v>
      </c>
      <c r="K527" s="28" t="s">
        <v>48</v>
      </c>
      <c r="L527" s="28">
        <v>115920</v>
      </c>
      <c r="M527" s="28">
        <v>115960</v>
      </c>
      <c r="N527" s="28">
        <v>115900</v>
      </c>
      <c r="O527" s="28">
        <v>115940</v>
      </c>
      <c r="P527" s="29" t="s">
        <v>48</v>
      </c>
      <c r="Q527" s="29">
        <v>115570</v>
      </c>
      <c r="R527" s="29">
        <v>115590</v>
      </c>
      <c r="S527" s="29">
        <v>115540</v>
      </c>
      <c r="T527" s="29">
        <v>115580</v>
      </c>
    </row>
    <row r="528" spans="1:20" x14ac:dyDescent="0.35">
      <c r="A528" s="26"/>
      <c r="B528" s="26"/>
      <c r="C528" s="26"/>
      <c r="D528" s="26"/>
      <c r="E528" s="26"/>
      <c r="F528" s="27" t="s">
        <v>48</v>
      </c>
      <c r="G528" s="27">
        <v>115740</v>
      </c>
      <c r="H528" s="27">
        <v>115740</v>
      </c>
      <c r="I528" s="27">
        <v>115660</v>
      </c>
      <c r="J528" s="27">
        <v>115660</v>
      </c>
      <c r="K528" s="28" t="s">
        <v>48</v>
      </c>
      <c r="L528" s="28">
        <v>115930</v>
      </c>
      <c r="M528" s="28">
        <v>115930</v>
      </c>
      <c r="N528" s="28">
        <v>115850</v>
      </c>
      <c r="O528" s="28">
        <v>115870</v>
      </c>
      <c r="P528" s="29" t="s">
        <v>48</v>
      </c>
      <c r="Q528" s="29">
        <v>115580</v>
      </c>
      <c r="R528" s="29">
        <v>115620</v>
      </c>
      <c r="S528" s="29">
        <v>115470</v>
      </c>
      <c r="T528" s="29">
        <v>115500</v>
      </c>
    </row>
    <row r="529" spans="1:20" x14ac:dyDescent="0.35">
      <c r="A529" s="26"/>
      <c r="B529" s="26"/>
      <c r="C529" s="26"/>
      <c r="D529" s="26"/>
      <c r="E529" s="26"/>
      <c r="F529" s="27" t="s">
        <v>48</v>
      </c>
      <c r="G529" s="27">
        <v>115660</v>
      </c>
      <c r="H529" s="27">
        <v>115730</v>
      </c>
      <c r="I529" s="27">
        <v>115660</v>
      </c>
      <c r="J529" s="27">
        <v>115720</v>
      </c>
      <c r="K529" s="28" t="s">
        <v>48</v>
      </c>
      <c r="L529" s="28">
        <v>115870</v>
      </c>
      <c r="M529" s="28">
        <v>115960</v>
      </c>
      <c r="N529" s="28">
        <v>115860</v>
      </c>
      <c r="O529" s="28">
        <v>115950</v>
      </c>
      <c r="P529" s="29" t="s">
        <v>48</v>
      </c>
      <c r="Q529" s="29">
        <v>115480</v>
      </c>
      <c r="R529" s="29">
        <v>115510</v>
      </c>
      <c r="S529" s="29">
        <v>115440</v>
      </c>
      <c r="T529" s="29">
        <v>115460</v>
      </c>
    </row>
    <row r="530" spans="1:20" x14ac:dyDescent="0.35">
      <c r="A530" s="26"/>
      <c r="B530" s="26"/>
      <c r="C530" s="26"/>
      <c r="D530" s="26"/>
      <c r="E530" s="26"/>
      <c r="F530" s="27" t="s">
        <v>48</v>
      </c>
      <c r="G530" s="27">
        <v>115710</v>
      </c>
      <c r="H530" s="27">
        <v>115860</v>
      </c>
      <c r="I530" s="27">
        <v>115710</v>
      </c>
      <c r="J530" s="27">
        <v>115830</v>
      </c>
      <c r="K530" s="28" t="s">
        <v>48</v>
      </c>
      <c r="L530" s="28">
        <v>115950</v>
      </c>
      <c r="M530" s="28">
        <v>116000</v>
      </c>
      <c r="N530" s="28">
        <v>115940</v>
      </c>
      <c r="O530" s="28">
        <v>115970</v>
      </c>
      <c r="P530" s="29" t="s">
        <v>48</v>
      </c>
      <c r="Q530" s="29">
        <v>115460</v>
      </c>
      <c r="R530" s="29">
        <v>115490</v>
      </c>
      <c r="S530" s="29">
        <v>115420</v>
      </c>
      <c r="T530" s="29">
        <v>115420</v>
      </c>
    </row>
    <row r="531" spans="1:20" x14ac:dyDescent="0.35">
      <c r="A531" s="26"/>
      <c r="B531" s="26"/>
      <c r="C531" s="26"/>
      <c r="D531" s="26"/>
      <c r="E531" s="26"/>
      <c r="F531" s="27" t="s">
        <v>48</v>
      </c>
      <c r="G531" s="27">
        <v>115820</v>
      </c>
      <c r="H531" s="27">
        <v>115840</v>
      </c>
      <c r="I531" s="27">
        <v>115750</v>
      </c>
      <c r="J531" s="27">
        <v>115790</v>
      </c>
      <c r="K531" s="28" t="s">
        <v>48</v>
      </c>
      <c r="L531" s="28">
        <v>115970</v>
      </c>
      <c r="M531" s="28">
        <v>115970</v>
      </c>
      <c r="N531" s="28">
        <v>115930</v>
      </c>
      <c r="O531" s="28">
        <v>115950</v>
      </c>
      <c r="P531" s="29" t="s">
        <v>48</v>
      </c>
      <c r="Q531" s="29">
        <v>115420</v>
      </c>
      <c r="R531" s="29">
        <v>115440</v>
      </c>
      <c r="S531" s="29">
        <v>115350</v>
      </c>
      <c r="T531" s="29">
        <v>115380</v>
      </c>
    </row>
    <row r="532" spans="1:20" x14ac:dyDescent="0.35">
      <c r="A532" s="26"/>
      <c r="B532" s="26"/>
      <c r="C532" s="26"/>
      <c r="D532" s="26"/>
      <c r="E532" s="26"/>
      <c r="F532" s="27" t="s">
        <v>48</v>
      </c>
      <c r="G532" s="27">
        <v>115790</v>
      </c>
      <c r="H532" s="27">
        <v>115810</v>
      </c>
      <c r="I532" s="27">
        <v>115740</v>
      </c>
      <c r="J532" s="27">
        <v>115780</v>
      </c>
      <c r="K532" s="28" t="s">
        <v>48</v>
      </c>
      <c r="L532" s="28">
        <v>115950</v>
      </c>
      <c r="M532" s="28">
        <v>115990</v>
      </c>
      <c r="N532" s="28">
        <v>115920</v>
      </c>
      <c r="O532" s="28">
        <v>115930</v>
      </c>
      <c r="P532" s="29" t="s">
        <v>48</v>
      </c>
      <c r="Q532" s="29">
        <v>115370</v>
      </c>
      <c r="R532" s="29">
        <v>115390</v>
      </c>
      <c r="S532" s="29">
        <v>115330</v>
      </c>
      <c r="T532" s="29">
        <v>115390</v>
      </c>
    </row>
    <row r="533" spans="1:20" x14ac:dyDescent="0.35">
      <c r="A533" s="26"/>
      <c r="B533" s="26"/>
      <c r="C533" s="26"/>
      <c r="D533" s="26"/>
      <c r="E533" s="26"/>
      <c r="F533" s="27" t="s">
        <v>48</v>
      </c>
      <c r="G533" s="27">
        <v>115780</v>
      </c>
      <c r="H533" s="27">
        <v>115800</v>
      </c>
      <c r="I533" s="27">
        <v>115760</v>
      </c>
      <c r="J533" s="27">
        <v>115800</v>
      </c>
      <c r="K533" s="28" t="s">
        <v>48</v>
      </c>
      <c r="L533" s="28">
        <v>115920</v>
      </c>
      <c r="M533" s="28">
        <v>115960</v>
      </c>
      <c r="N533" s="28">
        <v>115920</v>
      </c>
      <c r="O533" s="28">
        <v>115950</v>
      </c>
      <c r="P533" s="29" t="s">
        <v>48</v>
      </c>
      <c r="Q533" s="29">
        <v>115380</v>
      </c>
      <c r="R533" s="29">
        <v>115400</v>
      </c>
      <c r="S533" s="29">
        <v>115360</v>
      </c>
      <c r="T533" s="29">
        <v>115360</v>
      </c>
    </row>
    <row r="534" spans="1:20" x14ac:dyDescent="0.35">
      <c r="A534" s="26"/>
      <c r="B534" s="26"/>
      <c r="C534" s="26"/>
      <c r="D534" s="26"/>
      <c r="E534" s="26"/>
      <c r="F534" s="27" t="s">
        <v>48</v>
      </c>
      <c r="G534" s="27">
        <v>115800</v>
      </c>
      <c r="H534" s="27">
        <v>115910</v>
      </c>
      <c r="I534" s="27">
        <v>115800</v>
      </c>
      <c r="J534" s="27">
        <v>115910</v>
      </c>
      <c r="K534" s="28" t="s">
        <v>48</v>
      </c>
      <c r="L534" s="28">
        <v>115950</v>
      </c>
      <c r="M534" s="28">
        <v>116020</v>
      </c>
      <c r="N534" s="28">
        <v>115950</v>
      </c>
      <c r="O534" s="28">
        <v>115980</v>
      </c>
      <c r="P534" s="29" t="s">
        <v>48</v>
      </c>
      <c r="Q534" s="29">
        <v>115360</v>
      </c>
      <c r="R534" s="29">
        <v>115380</v>
      </c>
      <c r="S534" s="29">
        <v>115310</v>
      </c>
      <c r="T534" s="29">
        <v>115360</v>
      </c>
    </row>
    <row r="535" spans="1:20" x14ac:dyDescent="0.35">
      <c r="A535" s="26"/>
      <c r="B535" s="26"/>
      <c r="C535" s="26"/>
      <c r="D535" s="26"/>
      <c r="E535" s="26"/>
      <c r="F535" s="27" t="s">
        <v>48</v>
      </c>
      <c r="G535" s="27">
        <v>115910</v>
      </c>
      <c r="H535" s="27">
        <v>115980</v>
      </c>
      <c r="I535" s="27">
        <v>115830</v>
      </c>
      <c r="J535" s="27">
        <v>115900</v>
      </c>
      <c r="K535" s="28" t="s">
        <v>48</v>
      </c>
      <c r="L535" s="28">
        <v>115980</v>
      </c>
      <c r="M535" s="28">
        <v>116000</v>
      </c>
      <c r="N535" s="28">
        <v>115960</v>
      </c>
      <c r="O535" s="28">
        <v>115960</v>
      </c>
      <c r="P535" s="29" t="s">
        <v>48</v>
      </c>
      <c r="Q535" s="29">
        <v>115350</v>
      </c>
      <c r="R535" s="29">
        <v>115350</v>
      </c>
      <c r="S535" s="29">
        <v>115250</v>
      </c>
      <c r="T535" s="29">
        <v>115260</v>
      </c>
    </row>
    <row r="536" spans="1:20" x14ac:dyDescent="0.35">
      <c r="A536" s="26"/>
      <c r="B536" s="26"/>
      <c r="C536" s="26"/>
      <c r="D536" s="26"/>
      <c r="E536" s="26"/>
      <c r="F536" s="27" t="s">
        <v>48</v>
      </c>
      <c r="G536" s="27">
        <v>115900</v>
      </c>
      <c r="H536" s="27">
        <v>115930</v>
      </c>
      <c r="I536" s="27">
        <v>115810</v>
      </c>
      <c r="J536" s="27">
        <v>115810</v>
      </c>
      <c r="K536" s="28" t="s">
        <v>48</v>
      </c>
      <c r="L536" s="28">
        <v>115960</v>
      </c>
      <c r="M536" s="28">
        <v>116030</v>
      </c>
      <c r="N536" s="28">
        <v>115950</v>
      </c>
      <c r="O536" s="28">
        <v>116020</v>
      </c>
      <c r="P536" s="29" t="s">
        <v>48</v>
      </c>
      <c r="Q536" s="29">
        <v>115260</v>
      </c>
      <c r="R536" s="29">
        <v>115300</v>
      </c>
      <c r="S536" s="29">
        <v>115260</v>
      </c>
      <c r="T536" s="29">
        <v>115280</v>
      </c>
    </row>
    <row r="537" spans="1:20" x14ac:dyDescent="0.35">
      <c r="A537" s="26"/>
      <c r="B537" s="26"/>
      <c r="C537" s="26"/>
      <c r="D537" s="26"/>
      <c r="E537" s="26"/>
      <c r="F537" s="27" t="s">
        <v>48</v>
      </c>
      <c r="G537" s="27">
        <v>115810</v>
      </c>
      <c r="H537" s="27">
        <v>115830</v>
      </c>
      <c r="I537" s="27">
        <v>115760</v>
      </c>
      <c r="J537" s="27">
        <v>115760</v>
      </c>
      <c r="K537" s="28" t="s">
        <v>48</v>
      </c>
      <c r="L537" s="28">
        <v>116020</v>
      </c>
      <c r="M537" s="28">
        <v>116110</v>
      </c>
      <c r="N537" s="28">
        <v>115970</v>
      </c>
      <c r="O537" s="28">
        <v>116040</v>
      </c>
      <c r="P537" s="29" t="s">
        <v>48</v>
      </c>
      <c r="Q537" s="29">
        <v>115270</v>
      </c>
      <c r="R537" s="29">
        <v>115320</v>
      </c>
      <c r="S537" s="29">
        <v>115250</v>
      </c>
      <c r="T537" s="29">
        <v>115310</v>
      </c>
    </row>
    <row r="538" spans="1:20" x14ac:dyDescent="0.35">
      <c r="A538" s="26"/>
      <c r="B538" s="26"/>
      <c r="C538" s="26"/>
      <c r="D538" s="26"/>
      <c r="E538" s="26"/>
      <c r="F538" s="27" t="s">
        <v>48</v>
      </c>
      <c r="G538" s="27">
        <v>115760</v>
      </c>
      <c r="H538" s="27">
        <v>115790</v>
      </c>
      <c r="I538" s="27">
        <v>115710</v>
      </c>
      <c r="J538" s="27">
        <v>115770</v>
      </c>
      <c r="K538" s="28" t="s">
        <v>48</v>
      </c>
      <c r="L538" s="28">
        <v>116030</v>
      </c>
      <c r="M538" s="28">
        <v>116080</v>
      </c>
      <c r="N538" s="28">
        <v>116010</v>
      </c>
      <c r="O538" s="28">
        <v>116060</v>
      </c>
      <c r="P538" s="29" t="s">
        <v>48</v>
      </c>
      <c r="Q538" s="29">
        <v>115300</v>
      </c>
      <c r="R538" s="29">
        <v>115330</v>
      </c>
      <c r="S538" s="29">
        <v>115270</v>
      </c>
      <c r="T538" s="29">
        <v>115310</v>
      </c>
    </row>
    <row r="539" spans="1:20" x14ac:dyDescent="0.35">
      <c r="A539" s="26"/>
      <c r="B539" s="26"/>
      <c r="C539" s="26"/>
      <c r="D539" s="26"/>
      <c r="E539" s="26"/>
      <c r="F539" s="27" t="s">
        <v>48</v>
      </c>
      <c r="G539" s="27">
        <v>115770</v>
      </c>
      <c r="H539" s="27">
        <v>115770</v>
      </c>
      <c r="I539" s="27">
        <v>115670</v>
      </c>
      <c r="J539" s="27">
        <v>115680</v>
      </c>
      <c r="K539" s="28" t="s">
        <v>48</v>
      </c>
      <c r="L539" s="28">
        <v>116060</v>
      </c>
      <c r="M539" s="28">
        <v>116110</v>
      </c>
      <c r="N539" s="28">
        <v>116030</v>
      </c>
      <c r="O539" s="28">
        <v>116040</v>
      </c>
      <c r="P539" s="29" t="s">
        <v>48</v>
      </c>
      <c r="Q539" s="29">
        <v>115300</v>
      </c>
      <c r="R539" s="29">
        <v>115340</v>
      </c>
      <c r="S539" s="29">
        <v>115280</v>
      </c>
      <c r="T539" s="29">
        <v>115300</v>
      </c>
    </row>
    <row r="540" spans="1:20" x14ac:dyDescent="0.35">
      <c r="A540" s="26"/>
      <c r="B540" s="26"/>
      <c r="C540" s="26"/>
      <c r="D540" s="26"/>
      <c r="E540" s="26"/>
      <c r="F540" s="27" t="s">
        <v>48</v>
      </c>
      <c r="G540" s="27">
        <v>115670</v>
      </c>
      <c r="H540" s="27">
        <v>115700</v>
      </c>
      <c r="I540" s="27">
        <v>115600</v>
      </c>
      <c r="J540" s="27">
        <v>115660</v>
      </c>
      <c r="K540" s="28" t="s">
        <v>48</v>
      </c>
      <c r="L540" s="28">
        <v>116050</v>
      </c>
      <c r="M540" s="28">
        <v>116080</v>
      </c>
      <c r="N540" s="28">
        <v>116010</v>
      </c>
      <c r="O540" s="28">
        <v>116010</v>
      </c>
      <c r="P540" s="29" t="s">
        <v>48</v>
      </c>
      <c r="Q540" s="29">
        <v>115300</v>
      </c>
      <c r="R540" s="29">
        <v>115340</v>
      </c>
      <c r="S540" s="29">
        <v>115280</v>
      </c>
      <c r="T540" s="29">
        <v>115310</v>
      </c>
    </row>
    <row r="541" spans="1:20" x14ac:dyDescent="0.35">
      <c r="A541" s="26"/>
      <c r="B541" s="26"/>
      <c r="C541" s="26"/>
      <c r="D541" s="26"/>
      <c r="E541" s="26"/>
      <c r="F541" s="27" t="s">
        <v>48</v>
      </c>
      <c r="G541" s="27">
        <v>115640</v>
      </c>
      <c r="H541" s="27">
        <v>115640</v>
      </c>
      <c r="I541" s="27">
        <v>115550</v>
      </c>
      <c r="J541" s="27">
        <v>115570</v>
      </c>
      <c r="K541" s="28" t="s">
        <v>48</v>
      </c>
      <c r="L541" s="28">
        <v>116010</v>
      </c>
      <c r="M541" s="28">
        <v>116040</v>
      </c>
      <c r="N541" s="28">
        <v>115990</v>
      </c>
      <c r="O541" s="28">
        <v>116030</v>
      </c>
      <c r="P541" s="29" t="s">
        <v>48</v>
      </c>
      <c r="Q541" s="29">
        <v>115300</v>
      </c>
      <c r="R541" s="29">
        <v>115370</v>
      </c>
      <c r="S541" s="29">
        <v>115280</v>
      </c>
      <c r="T541" s="29">
        <v>115280</v>
      </c>
    </row>
    <row r="542" spans="1:20" x14ac:dyDescent="0.35">
      <c r="A542" s="26"/>
      <c r="B542" s="26"/>
      <c r="C542" s="26"/>
      <c r="D542" s="26"/>
      <c r="E542" s="26"/>
      <c r="F542" s="27" t="s">
        <v>48</v>
      </c>
      <c r="G542" s="27">
        <v>115570</v>
      </c>
      <c r="H542" s="27">
        <v>115640</v>
      </c>
      <c r="I542" s="27">
        <v>115520</v>
      </c>
      <c r="J542" s="27">
        <v>115640</v>
      </c>
      <c r="K542" s="28" t="s">
        <v>48</v>
      </c>
      <c r="L542" s="28">
        <v>116020</v>
      </c>
      <c r="M542" s="28">
        <v>116040</v>
      </c>
      <c r="N542" s="28">
        <v>115910</v>
      </c>
      <c r="O542" s="28">
        <v>115910</v>
      </c>
      <c r="P542" s="29" t="s">
        <v>48</v>
      </c>
      <c r="Q542" s="29">
        <v>115280</v>
      </c>
      <c r="R542" s="29">
        <v>115340</v>
      </c>
      <c r="S542" s="29">
        <v>115240</v>
      </c>
      <c r="T542" s="29">
        <v>115250</v>
      </c>
    </row>
    <row r="543" spans="1:20" x14ac:dyDescent="0.35">
      <c r="A543" s="26"/>
      <c r="B543" s="26"/>
      <c r="C543" s="26"/>
      <c r="D543" s="26"/>
      <c r="E543" s="26"/>
      <c r="F543" s="27" t="s">
        <v>48</v>
      </c>
      <c r="G543" s="27">
        <v>115620</v>
      </c>
      <c r="H543" s="27">
        <v>115670</v>
      </c>
      <c r="I543" s="27">
        <v>115610</v>
      </c>
      <c r="J543" s="27">
        <v>115660</v>
      </c>
      <c r="K543" s="28" t="s">
        <v>48</v>
      </c>
      <c r="L543" s="28">
        <v>115930</v>
      </c>
      <c r="M543" s="28">
        <v>115960</v>
      </c>
      <c r="N543" s="28">
        <v>115910</v>
      </c>
      <c r="O543" s="28">
        <v>115930</v>
      </c>
      <c r="P543" s="29" t="s">
        <v>48</v>
      </c>
      <c r="Q543" s="29">
        <v>115260</v>
      </c>
      <c r="R543" s="29">
        <v>115260</v>
      </c>
      <c r="S543" s="29">
        <v>115130</v>
      </c>
      <c r="T543" s="29">
        <v>115220</v>
      </c>
    </row>
    <row r="544" spans="1:20" x14ac:dyDescent="0.35">
      <c r="A544" s="26"/>
      <c r="B544" s="26"/>
      <c r="C544" s="26"/>
      <c r="D544" s="26"/>
      <c r="E544" s="26"/>
      <c r="F544" s="27" t="s">
        <v>48</v>
      </c>
      <c r="G544" s="27">
        <v>115650</v>
      </c>
      <c r="H544" s="27">
        <v>115660</v>
      </c>
      <c r="I544" s="27">
        <v>115630</v>
      </c>
      <c r="J544" s="27">
        <v>115640</v>
      </c>
      <c r="K544" s="28" t="s">
        <v>48</v>
      </c>
      <c r="L544" s="28">
        <v>115930</v>
      </c>
      <c r="M544" s="28">
        <v>115950</v>
      </c>
      <c r="N544" s="28">
        <v>115910</v>
      </c>
      <c r="O544" s="28">
        <v>115930</v>
      </c>
      <c r="P544" s="29" t="s">
        <v>48</v>
      </c>
      <c r="Q544" s="29">
        <v>115220</v>
      </c>
      <c r="R544" s="29">
        <v>115220</v>
      </c>
      <c r="S544" s="29">
        <v>115140</v>
      </c>
      <c r="T544" s="29">
        <v>115170</v>
      </c>
    </row>
    <row r="545" spans="1:20" x14ac:dyDescent="0.35">
      <c r="A545" s="26"/>
      <c r="B545" s="26"/>
      <c r="C545" s="26"/>
      <c r="D545" s="26"/>
      <c r="E545" s="26"/>
      <c r="F545" s="27" t="s">
        <v>48</v>
      </c>
      <c r="G545" s="27">
        <v>115640</v>
      </c>
      <c r="H545" s="27">
        <v>115680</v>
      </c>
      <c r="I545" s="27">
        <v>115620</v>
      </c>
      <c r="J545" s="27">
        <v>115630</v>
      </c>
      <c r="K545" s="28" t="s">
        <v>48</v>
      </c>
      <c r="L545" s="28">
        <v>115940</v>
      </c>
      <c r="M545" s="28">
        <v>115960</v>
      </c>
      <c r="N545" s="28">
        <v>115900</v>
      </c>
      <c r="O545" s="28">
        <v>115920</v>
      </c>
      <c r="P545" s="29" t="s">
        <v>48</v>
      </c>
      <c r="Q545" s="29">
        <v>115160</v>
      </c>
      <c r="R545" s="29">
        <v>115170</v>
      </c>
      <c r="S545" s="29">
        <v>115110</v>
      </c>
      <c r="T545" s="29">
        <v>115140</v>
      </c>
    </row>
    <row r="546" spans="1:20" x14ac:dyDescent="0.35">
      <c r="A546" s="26"/>
      <c r="B546" s="26"/>
      <c r="C546" s="26"/>
      <c r="D546" s="26"/>
      <c r="E546" s="26"/>
      <c r="F546" s="27" t="s">
        <v>48</v>
      </c>
      <c r="G546" s="27">
        <v>115640</v>
      </c>
      <c r="H546" s="27">
        <v>115770</v>
      </c>
      <c r="I546" s="27">
        <v>115640</v>
      </c>
      <c r="J546" s="27">
        <v>115690</v>
      </c>
      <c r="K546" s="28" t="s">
        <v>48</v>
      </c>
      <c r="L546" s="28">
        <v>115910</v>
      </c>
      <c r="M546" s="28">
        <v>115940</v>
      </c>
      <c r="N546" s="28">
        <v>115900</v>
      </c>
      <c r="O546" s="28">
        <v>115930</v>
      </c>
      <c r="P546" s="29" t="s">
        <v>48</v>
      </c>
      <c r="Q546" s="29">
        <v>115140</v>
      </c>
      <c r="R546" s="29">
        <v>115190</v>
      </c>
      <c r="S546" s="29">
        <v>115100</v>
      </c>
      <c r="T546" s="29">
        <v>115150</v>
      </c>
    </row>
    <row r="547" spans="1:20" x14ac:dyDescent="0.35">
      <c r="A547" s="26"/>
      <c r="B547" s="26"/>
      <c r="C547" s="26"/>
      <c r="D547" s="26"/>
      <c r="E547" s="26"/>
      <c r="F547" s="27" t="s">
        <v>48</v>
      </c>
      <c r="G547" s="27">
        <v>115710</v>
      </c>
      <c r="H547" s="27">
        <v>115820</v>
      </c>
      <c r="I547" s="27">
        <v>115680</v>
      </c>
      <c r="J547" s="27">
        <v>115770</v>
      </c>
      <c r="K547" s="28" t="s">
        <v>48</v>
      </c>
      <c r="L547" s="28">
        <v>115930</v>
      </c>
      <c r="M547" s="28">
        <v>115980</v>
      </c>
      <c r="N547" s="28">
        <v>115910</v>
      </c>
      <c r="O547" s="28">
        <v>115960</v>
      </c>
      <c r="P547" s="29" t="s">
        <v>48</v>
      </c>
      <c r="Q547" s="29">
        <v>115150</v>
      </c>
      <c r="R547" s="29">
        <v>115170</v>
      </c>
      <c r="S547" s="29">
        <v>115050</v>
      </c>
      <c r="T547" s="29">
        <v>115120</v>
      </c>
    </row>
    <row r="548" spans="1:20" x14ac:dyDescent="0.35">
      <c r="A548" s="26"/>
      <c r="B548" s="26"/>
      <c r="C548" s="26"/>
      <c r="D548" s="26"/>
      <c r="E548" s="26"/>
      <c r="F548" s="27" t="s">
        <v>48</v>
      </c>
      <c r="G548" s="27">
        <v>115770</v>
      </c>
      <c r="H548" s="27">
        <v>115820</v>
      </c>
      <c r="I548" s="27">
        <v>115760</v>
      </c>
      <c r="J548" s="27">
        <v>115820</v>
      </c>
      <c r="K548" s="28" t="s">
        <v>48</v>
      </c>
      <c r="L548" s="28">
        <v>115950</v>
      </c>
      <c r="M548" s="28">
        <v>115960</v>
      </c>
      <c r="N548" s="28">
        <v>115910</v>
      </c>
      <c r="O548" s="28">
        <v>115930</v>
      </c>
      <c r="P548" s="29" t="s">
        <v>48</v>
      </c>
      <c r="Q548" s="29">
        <v>115100</v>
      </c>
      <c r="R548" s="29">
        <v>115170</v>
      </c>
      <c r="S548" s="29">
        <v>115080</v>
      </c>
      <c r="T548" s="29">
        <v>115140</v>
      </c>
    </row>
    <row r="549" spans="1:20" x14ac:dyDescent="0.35">
      <c r="A549" s="26"/>
      <c r="B549" s="26"/>
      <c r="C549" s="26"/>
      <c r="D549" s="26"/>
      <c r="E549" s="26"/>
      <c r="F549" s="27" t="s">
        <v>48</v>
      </c>
      <c r="G549" s="27">
        <v>115820</v>
      </c>
      <c r="H549" s="27">
        <v>115840</v>
      </c>
      <c r="I549" s="27">
        <v>115770</v>
      </c>
      <c r="J549" s="27">
        <v>115770</v>
      </c>
      <c r="K549" s="28" t="s">
        <v>48</v>
      </c>
      <c r="L549" s="28">
        <v>115930</v>
      </c>
      <c r="M549" s="28">
        <v>115930</v>
      </c>
      <c r="N549" s="28">
        <v>115900</v>
      </c>
      <c r="O549" s="28">
        <v>115920</v>
      </c>
      <c r="P549" s="29" t="s">
        <v>48</v>
      </c>
      <c r="Q549" s="29">
        <v>115120</v>
      </c>
      <c r="R549" s="29">
        <v>115190</v>
      </c>
      <c r="S549" s="29">
        <v>115110</v>
      </c>
      <c r="T549" s="29">
        <v>115170</v>
      </c>
    </row>
    <row r="550" spans="1:20" x14ac:dyDescent="0.35">
      <c r="A550" s="26"/>
      <c r="B550" s="26"/>
      <c r="C550" s="26"/>
      <c r="D550" s="26"/>
      <c r="E550" s="26"/>
      <c r="F550" s="27" t="s">
        <v>48</v>
      </c>
      <c r="G550" s="27">
        <v>115770</v>
      </c>
      <c r="H550" s="27">
        <v>115780</v>
      </c>
      <c r="I550" s="27">
        <v>115760</v>
      </c>
      <c r="J550" s="27">
        <v>115770</v>
      </c>
      <c r="K550" s="28" t="s">
        <v>48</v>
      </c>
      <c r="L550" s="28">
        <v>115920</v>
      </c>
      <c r="M550" s="28">
        <v>115970</v>
      </c>
      <c r="N550" s="28">
        <v>115920</v>
      </c>
      <c r="O550" s="28">
        <v>115970</v>
      </c>
      <c r="P550" s="29" t="s">
        <v>48</v>
      </c>
      <c r="Q550" s="29">
        <v>115170</v>
      </c>
      <c r="R550" s="29">
        <v>115180</v>
      </c>
      <c r="S550" s="29">
        <v>114960</v>
      </c>
      <c r="T550" s="29">
        <v>115000</v>
      </c>
    </row>
    <row r="551" spans="1:20" x14ac:dyDescent="0.35">
      <c r="A551" s="26"/>
      <c r="B551" s="26"/>
      <c r="C551" s="26"/>
      <c r="D551" s="26"/>
      <c r="E551" s="26"/>
      <c r="F551" s="27" t="s">
        <v>48</v>
      </c>
      <c r="G551" s="27">
        <v>115770</v>
      </c>
      <c r="H551" s="27">
        <v>115770</v>
      </c>
      <c r="I551" s="27">
        <v>115720</v>
      </c>
      <c r="J551" s="27">
        <v>115720</v>
      </c>
      <c r="K551" s="28" t="s">
        <v>48</v>
      </c>
      <c r="L551" s="28">
        <v>115960</v>
      </c>
      <c r="M551" s="28">
        <v>115970</v>
      </c>
      <c r="N551" s="28">
        <v>115950</v>
      </c>
      <c r="O551" s="28">
        <v>115950</v>
      </c>
      <c r="P551" s="29" t="s">
        <v>48</v>
      </c>
      <c r="Q551" s="29">
        <v>115000</v>
      </c>
      <c r="R551" s="29">
        <v>115070</v>
      </c>
      <c r="S551" s="29">
        <v>114980</v>
      </c>
      <c r="T551" s="29">
        <v>115030</v>
      </c>
    </row>
    <row r="552" spans="1:20" x14ac:dyDescent="0.35">
      <c r="A552" s="26"/>
      <c r="B552" s="26"/>
      <c r="C552" s="26"/>
      <c r="D552" s="26"/>
      <c r="E552" s="26"/>
      <c r="F552" s="27" t="s">
        <v>48</v>
      </c>
      <c r="G552" s="27">
        <v>115720</v>
      </c>
      <c r="H552" s="27">
        <v>115740</v>
      </c>
      <c r="I552" s="27">
        <v>115670</v>
      </c>
      <c r="J552" s="27">
        <v>115690</v>
      </c>
      <c r="K552" s="28" t="s">
        <v>48</v>
      </c>
      <c r="L552" s="28">
        <v>115960</v>
      </c>
      <c r="M552" s="28">
        <v>116000</v>
      </c>
      <c r="N552" s="28">
        <v>115950</v>
      </c>
      <c r="O552" s="28">
        <v>115970</v>
      </c>
      <c r="P552" s="29" t="s">
        <v>48</v>
      </c>
      <c r="Q552" s="29">
        <v>115040</v>
      </c>
      <c r="R552" s="29">
        <v>115070</v>
      </c>
      <c r="S552" s="29">
        <v>115000</v>
      </c>
      <c r="T552" s="29">
        <v>115060</v>
      </c>
    </row>
    <row r="553" spans="1:20" x14ac:dyDescent="0.35">
      <c r="A553" s="26"/>
      <c r="B553" s="26"/>
      <c r="C553" s="26"/>
      <c r="D553" s="26"/>
      <c r="E553" s="26"/>
      <c r="F553" s="27" t="s">
        <v>48</v>
      </c>
      <c r="G553" s="27">
        <v>115690</v>
      </c>
      <c r="H553" s="27">
        <v>115740</v>
      </c>
      <c r="I553" s="27">
        <v>115690</v>
      </c>
      <c r="J553" s="27">
        <v>115700</v>
      </c>
      <c r="K553" s="28" t="s">
        <v>48</v>
      </c>
      <c r="L553" s="28">
        <v>115990</v>
      </c>
      <c r="M553" s="28">
        <v>116030</v>
      </c>
      <c r="N553" s="28">
        <v>115990</v>
      </c>
      <c r="O553" s="28">
        <v>116000</v>
      </c>
      <c r="P553" s="29" t="s">
        <v>48</v>
      </c>
      <c r="Q553" s="29">
        <v>115050</v>
      </c>
      <c r="R553" s="29">
        <v>115050</v>
      </c>
      <c r="S553" s="29">
        <v>114900</v>
      </c>
      <c r="T553" s="29">
        <v>114900</v>
      </c>
    </row>
    <row r="554" spans="1:20" x14ac:dyDescent="0.35">
      <c r="A554" s="26"/>
      <c r="B554" s="26"/>
      <c r="C554" s="26"/>
      <c r="D554" s="26"/>
      <c r="E554" s="26"/>
      <c r="F554" s="27" t="s">
        <v>48</v>
      </c>
      <c r="G554" s="27">
        <v>115710</v>
      </c>
      <c r="H554" s="27">
        <v>115740</v>
      </c>
      <c r="I554" s="27">
        <v>115700</v>
      </c>
      <c r="J554" s="27">
        <v>115730</v>
      </c>
      <c r="K554" s="28" t="s">
        <v>48</v>
      </c>
      <c r="L554" s="28">
        <v>116000</v>
      </c>
      <c r="M554" s="28">
        <v>116020</v>
      </c>
      <c r="N554" s="28">
        <v>115960</v>
      </c>
      <c r="O554" s="28">
        <v>115960</v>
      </c>
      <c r="P554" s="29" t="s">
        <v>48</v>
      </c>
      <c r="Q554" s="29">
        <v>114900</v>
      </c>
      <c r="R554" s="29">
        <v>114980</v>
      </c>
      <c r="S554" s="29">
        <v>114880</v>
      </c>
      <c r="T554" s="29">
        <v>114930</v>
      </c>
    </row>
    <row r="555" spans="1:20" x14ac:dyDescent="0.35">
      <c r="A555" s="26"/>
      <c r="B555" s="26"/>
      <c r="C555" s="26"/>
      <c r="D555" s="26"/>
      <c r="E555" s="26"/>
      <c r="F555" s="27" t="s">
        <v>48</v>
      </c>
      <c r="G555" s="27">
        <v>115720</v>
      </c>
      <c r="H555" s="27">
        <v>115720</v>
      </c>
      <c r="I555" s="27">
        <v>115700</v>
      </c>
      <c r="J555" s="27">
        <v>115710</v>
      </c>
      <c r="K555" s="28" t="s">
        <v>48</v>
      </c>
      <c r="L555" s="28">
        <v>115960</v>
      </c>
      <c r="M555" s="28">
        <v>116010</v>
      </c>
      <c r="N555" s="28">
        <v>115920</v>
      </c>
      <c r="O555" s="28">
        <v>115920</v>
      </c>
      <c r="P555" s="29" t="s">
        <v>48</v>
      </c>
      <c r="Q555" s="29">
        <v>114940</v>
      </c>
      <c r="R555" s="29">
        <v>114980</v>
      </c>
      <c r="S555" s="29">
        <v>114920</v>
      </c>
      <c r="T555" s="29">
        <v>114960</v>
      </c>
    </row>
    <row r="556" spans="1:20" x14ac:dyDescent="0.35">
      <c r="A556" s="26"/>
      <c r="B556" s="26"/>
      <c r="C556" s="26"/>
      <c r="D556" s="26"/>
      <c r="E556" s="26"/>
      <c r="F556" s="27" t="s">
        <v>48</v>
      </c>
      <c r="G556" s="27">
        <v>115700</v>
      </c>
      <c r="H556" s="27">
        <v>115700</v>
      </c>
      <c r="I556" s="27">
        <v>115640</v>
      </c>
      <c r="J556" s="27">
        <v>115700</v>
      </c>
      <c r="K556" s="28" t="s">
        <v>48</v>
      </c>
      <c r="L556" s="28">
        <v>115930</v>
      </c>
      <c r="M556" s="28">
        <v>115970</v>
      </c>
      <c r="N556" s="28">
        <v>115920</v>
      </c>
      <c r="O556" s="28">
        <v>115950</v>
      </c>
      <c r="P556" s="29" t="s">
        <v>48</v>
      </c>
      <c r="Q556" s="29">
        <v>114970</v>
      </c>
      <c r="R556" s="29">
        <v>115030</v>
      </c>
      <c r="S556" s="29">
        <v>114910</v>
      </c>
      <c r="T556" s="29">
        <v>114920</v>
      </c>
    </row>
    <row r="557" spans="1:20" x14ac:dyDescent="0.35">
      <c r="A557" s="26"/>
      <c r="B557" s="26"/>
      <c r="C557" s="26"/>
      <c r="D557" s="26"/>
      <c r="E557" s="26"/>
      <c r="F557" s="27" t="s">
        <v>48</v>
      </c>
      <c r="G557" s="27">
        <v>115700</v>
      </c>
      <c r="H557" s="27">
        <v>115760</v>
      </c>
      <c r="I557" s="27">
        <v>115700</v>
      </c>
      <c r="J557" s="27">
        <v>115710</v>
      </c>
      <c r="K557" s="28" t="s">
        <v>48</v>
      </c>
      <c r="L557" s="28">
        <v>115950</v>
      </c>
      <c r="M557" s="28">
        <v>115960</v>
      </c>
      <c r="N557" s="28">
        <v>115910</v>
      </c>
      <c r="O557" s="28">
        <v>115940</v>
      </c>
      <c r="P557" s="29" t="s">
        <v>48</v>
      </c>
      <c r="Q557" s="29">
        <v>114940</v>
      </c>
      <c r="R557" s="29">
        <v>114980</v>
      </c>
      <c r="S557" s="29">
        <v>114850</v>
      </c>
      <c r="T557" s="29">
        <v>114850</v>
      </c>
    </row>
    <row r="558" spans="1:20" x14ac:dyDescent="0.35">
      <c r="A558" s="26"/>
      <c r="B558" s="26"/>
      <c r="C558" s="26"/>
      <c r="D558" s="26"/>
      <c r="E558" s="26"/>
      <c r="F558" s="27" t="s">
        <v>48</v>
      </c>
      <c r="G558" s="27">
        <v>115700</v>
      </c>
      <c r="H558" s="27">
        <v>115750</v>
      </c>
      <c r="I558" s="27">
        <v>115700</v>
      </c>
      <c r="J558" s="27">
        <v>115750</v>
      </c>
      <c r="K558" s="28" t="s">
        <v>48</v>
      </c>
      <c r="L558" s="28">
        <v>115950</v>
      </c>
      <c r="M558" s="28">
        <v>116020</v>
      </c>
      <c r="N558" s="28">
        <v>115950</v>
      </c>
      <c r="O558" s="28">
        <v>116000</v>
      </c>
      <c r="P558" s="29" t="s">
        <v>48</v>
      </c>
      <c r="Q558" s="29">
        <v>114860</v>
      </c>
      <c r="R558" s="29">
        <v>114900</v>
      </c>
      <c r="S558" s="29">
        <v>114800</v>
      </c>
      <c r="T558" s="29">
        <v>114900</v>
      </c>
    </row>
    <row r="559" spans="1:20" x14ac:dyDescent="0.35">
      <c r="A559" s="26"/>
      <c r="B559" s="26"/>
      <c r="C559" s="26"/>
      <c r="D559" s="26"/>
      <c r="E559" s="26"/>
      <c r="F559" s="27" t="s">
        <v>48</v>
      </c>
      <c r="G559" s="27">
        <v>115760</v>
      </c>
      <c r="H559" s="27">
        <v>115790</v>
      </c>
      <c r="I559" s="27">
        <v>115750</v>
      </c>
      <c r="J559" s="27">
        <v>115750</v>
      </c>
      <c r="K559" s="28" t="s">
        <v>48</v>
      </c>
      <c r="L559" s="28">
        <v>116000</v>
      </c>
      <c r="M559" s="28">
        <v>116030</v>
      </c>
      <c r="N559" s="28">
        <v>115970</v>
      </c>
      <c r="O559" s="28">
        <v>116000</v>
      </c>
      <c r="P559" s="29" t="s">
        <v>48</v>
      </c>
      <c r="Q559" s="29">
        <v>114900</v>
      </c>
      <c r="R559" s="29">
        <v>114990</v>
      </c>
      <c r="S559" s="29">
        <v>114890</v>
      </c>
      <c r="T559" s="29">
        <v>114980</v>
      </c>
    </row>
    <row r="560" spans="1:20" x14ac:dyDescent="0.35">
      <c r="A560" s="26"/>
      <c r="B560" s="26"/>
      <c r="C560" s="26"/>
      <c r="D560" s="26"/>
      <c r="E560" s="26"/>
      <c r="F560" s="27" t="s">
        <v>48</v>
      </c>
      <c r="G560" s="27">
        <v>115750</v>
      </c>
      <c r="H560" s="27">
        <v>115810</v>
      </c>
      <c r="I560" s="27">
        <v>115750</v>
      </c>
      <c r="J560" s="27">
        <v>115780</v>
      </c>
      <c r="K560" s="28" t="s">
        <v>48</v>
      </c>
      <c r="L560" s="28">
        <v>116010</v>
      </c>
      <c r="M560" s="28">
        <v>116050</v>
      </c>
      <c r="N560" s="28">
        <v>116010</v>
      </c>
      <c r="O560" s="28">
        <v>116030</v>
      </c>
      <c r="P560" s="29" t="s">
        <v>48</v>
      </c>
      <c r="Q560" s="29">
        <v>114980</v>
      </c>
      <c r="R560" s="29">
        <v>115000</v>
      </c>
      <c r="S560" s="29">
        <v>114930</v>
      </c>
      <c r="T560" s="29">
        <v>114990</v>
      </c>
    </row>
    <row r="561" spans="1:20" x14ac:dyDescent="0.35">
      <c r="A561" s="26"/>
      <c r="B561" s="26"/>
      <c r="C561" s="26"/>
      <c r="D561" s="26"/>
      <c r="E561" s="26"/>
      <c r="F561" s="27" t="s">
        <v>48</v>
      </c>
      <c r="G561" s="27">
        <v>115750</v>
      </c>
      <c r="H561" s="27">
        <v>115760</v>
      </c>
      <c r="I561" s="27">
        <v>115720</v>
      </c>
      <c r="J561" s="27">
        <v>115730</v>
      </c>
      <c r="K561" s="28" t="s">
        <v>48</v>
      </c>
      <c r="L561" s="28">
        <v>116040</v>
      </c>
      <c r="M561" s="28">
        <v>116110</v>
      </c>
      <c r="N561" s="28">
        <v>116030</v>
      </c>
      <c r="O561" s="28">
        <v>116080</v>
      </c>
      <c r="P561" s="29" t="s">
        <v>48</v>
      </c>
      <c r="Q561" s="29">
        <v>114980</v>
      </c>
      <c r="R561" s="29">
        <v>115070</v>
      </c>
      <c r="S561" s="29">
        <v>114970</v>
      </c>
      <c r="T561" s="29">
        <v>115040</v>
      </c>
    </row>
    <row r="562" spans="1:20" x14ac:dyDescent="0.35">
      <c r="A562" s="26"/>
      <c r="B562" s="26"/>
      <c r="C562" s="26"/>
      <c r="D562" s="26"/>
      <c r="E562" s="26"/>
      <c r="F562" s="27" t="s">
        <v>48</v>
      </c>
      <c r="G562" s="27">
        <v>115740</v>
      </c>
      <c r="H562" s="27">
        <v>115750</v>
      </c>
      <c r="I562" s="27">
        <v>115700</v>
      </c>
      <c r="J562" s="27">
        <v>115700</v>
      </c>
      <c r="K562" s="28" t="s">
        <v>48</v>
      </c>
      <c r="L562" s="28">
        <v>116080</v>
      </c>
      <c r="M562" s="28">
        <v>116110</v>
      </c>
      <c r="N562" s="28">
        <v>116040</v>
      </c>
      <c r="O562" s="28">
        <v>116050</v>
      </c>
      <c r="P562" s="29" t="s">
        <v>48</v>
      </c>
      <c r="Q562" s="29">
        <v>115030</v>
      </c>
      <c r="R562" s="29">
        <v>115050</v>
      </c>
      <c r="S562" s="29">
        <v>114960</v>
      </c>
      <c r="T562" s="29">
        <v>115000</v>
      </c>
    </row>
    <row r="563" spans="1:20" x14ac:dyDescent="0.35">
      <c r="A563" s="26"/>
      <c r="B563" s="26"/>
      <c r="C563" s="26"/>
      <c r="D563" s="26"/>
      <c r="E563" s="26"/>
      <c r="F563" s="27" t="s">
        <v>48</v>
      </c>
      <c r="G563" s="27">
        <v>115700</v>
      </c>
      <c r="H563" s="27">
        <v>115730</v>
      </c>
      <c r="I563" s="27">
        <v>115670</v>
      </c>
      <c r="J563" s="27">
        <v>115670</v>
      </c>
      <c r="K563" s="28" t="s">
        <v>48</v>
      </c>
      <c r="L563" s="28">
        <v>116060</v>
      </c>
      <c r="M563" s="28">
        <v>116100</v>
      </c>
      <c r="N563" s="28">
        <v>116040</v>
      </c>
      <c r="O563" s="28">
        <v>116070</v>
      </c>
      <c r="P563" s="29" t="s">
        <v>48</v>
      </c>
      <c r="Q563" s="29">
        <v>115000</v>
      </c>
      <c r="R563" s="29">
        <v>115160</v>
      </c>
      <c r="S563" s="29">
        <v>114990</v>
      </c>
      <c r="T563" s="29">
        <v>115100</v>
      </c>
    </row>
    <row r="564" spans="1:20" x14ac:dyDescent="0.35">
      <c r="A564" s="26"/>
      <c r="B564" s="26"/>
      <c r="C564" s="26"/>
      <c r="D564" s="26"/>
      <c r="E564" s="26"/>
      <c r="F564" s="27" t="s">
        <v>48</v>
      </c>
      <c r="G564" s="27">
        <v>115670</v>
      </c>
      <c r="H564" s="27">
        <v>115680</v>
      </c>
      <c r="I564" s="27">
        <v>115550</v>
      </c>
      <c r="J564" s="27">
        <v>115580</v>
      </c>
      <c r="K564" s="28" t="s">
        <v>48</v>
      </c>
      <c r="L564" s="28">
        <v>116080</v>
      </c>
      <c r="M564" s="28">
        <v>116080</v>
      </c>
      <c r="N564" s="28">
        <v>116050</v>
      </c>
      <c r="O564" s="28">
        <v>116060</v>
      </c>
      <c r="P564" s="29" t="s">
        <v>48</v>
      </c>
      <c r="Q564" s="29">
        <v>115100</v>
      </c>
      <c r="R564" s="29">
        <v>115110</v>
      </c>
      <c r="S564" s="29">
        <v>115050</v>
      </c>
      <c r="T564" s="29">
        <v>115080</v>
      </c>
    </row>
    <row r="565" spans="1:20" x14ac:dyDescent="0.35">
      <c r="A565" s="26"/>
      <c r="B565" s="26"/>
      <c r="C565" s="26"/>
      <c r="D565" s="26"/>
      <c r="E565" s="26"/>
      <c r="F565" s="27" t="s">
        <v>48</v>
      </c>
      <c r="G565" s="27">
        <v>115590</v>
      </c>
      <c r="H565" s="27">
        <v>115590</v>
      </c>
      <c r="I565" s="27">
        <v>115530</v>
      </c>
      <c r="J565" s="27">
        <v>115560</v>
      </c>
      <c r="K565" s="28" t="s">
        <v>48</v>
      </c>
      <c r="L565" s="28">
        <v>116060</v>
      </c>
      <c r="M565" s="28">
        <v>116070</v>
      </c>
      <c r="N565" s="28">
        <v>116030</v>
      </c>
      <c r="O565" s="28">
        <v>116060</v>
      </c>
      <c r="P565" s="29" t="s">
        <v>48</v>
      </c>
      <c r="Q565" s="29">
        <v>115070</v>
      </c>
      <c r="R565" s="29">
        <v>115120</v>
      </c>
      <c r="S565" s="29">
        <v>115070</v>
      </c>
      <c r="T565" s="29">
        <v>115110</v>
      </c>
    </row>
    <row r="566" spans="1:20" x14ac:dyDescent="0.35">
      <c r="A566" s="26"/>
      <c r="B566" s="26"/>
      <c r="C566" s="26"/>
      <c r="D566" s="26"/>
      <c r="E566" s="26"/>
      <c r="F566" s="27" t="s">
        <v>48</v>
      </c>
      <c r="G566" s="27">
        <v>115580</v>
      </c>
      <c r="H566" s="27">
        <v>115590</v>
      </c>
      <c r="I566" s="27">
        <v>115470</v>
      </c>
      <c r="J566" s="27">
        <v>115510</v>
      </c>
      <c r="K566" s="28" t="s">
        <v>48</v>
      </c>
      <c r="L566" s="28">
        <v>116060</v>
      </c>
      <c r="M566" s="28">
        <v>116080</v>
      </c>
      <c r="N566" s="28">
        <v>115990</v>
      </c>
      <c r="O566" s="28">
        <v>116030</v>
      </c>
      <c r="P566" s="29" t="s">
        <v>48</v>
      </c>
      <c r="Q566" s="29">
        <v>115110</v>
      </c>
      <c r="R566" s="29">
        <v>115140</v>
      </c>
      <c r="S566" s="29">
        <v>115100</v>
      </c>
      <c r="T566" s="29">
        <v>115100</v>
      </c>
    </row>
    <row r="567" spans="1:20" x14ac:dyDescent="0.35">
      <c r="A567" s="26"/>
      <c r="B567" s="26"/>
      <c r="C567" s="26"/>
      <c r="D567" s="26"/>
      <c r="E567" s="26"/>
      <c r="F567" s="27" t="s">
        <v>48</v>
      </c>
      <c r="G567" s="27">
        <v>115500</v>
      </c>
      <c r="H567" s="27">
        <v>115510</v>
      </c>
      <c r="I567" s="27">
        <v>115420</v>
      </c>
      <c r="J567" s="27">
        <v>115480</v>
      </c>
      <c r="K567" s="28" t="s">
        <v>48</v>
      </c>
      <c r="L567" s="28">
        <v>116030</v>
      </c>
      <c r="M567" s="28">
        <v>116030</v>
      </c>
      <c r="N567" s="28">
        <v>115990</v>
      </c>
      <c r="O567" s="28">
        <v>115990</v>
      </c>
      <c r="P567" s="29" t="s">
        <v>48</v>
      </c>
      <c r="Q567" s="29">
        <v>115110</v>
      </c>
      <c r="R567" s="29">
        <v>115180</v>
      </c>
      <c r="S567" s="29">
        <v>115090</v>
      </c>
      <c r="T567" s="29">
        <v>115160</v>
      </c>
    </row>
    <row r="568" spans="1:20" x14ac:dyDescent="0.35">
      <c r="A568" s="26"/>
      <c r="B568" s="26"/>
      <c r="C568" s="26"/>
      <c r="D568" s="26"/>
      <c r="E568" s="26"/>
      <c r="F568" s="27" t="s">
        <v>48</v>
      </c>
      <c r="G568" s="27">
        <v>115480</v>
      </c>
      <c r="H568" s="27">
        <v>115560</v>
      </c>
      <c r="I568" s="27">
        <v>115450</v>
      </c>
      <c r="J568" s="27">
        <v>115520</v>
      </c>
      <c r="K568" s="28" t="s">
        <v>48</v>
      </c>
      <c r="L568" s="28">
        <v>115990</v>
      </c>
      <c r="M568" s="28">
        <v>116100</v>
      </c>
      <c r="N568" s="28">
        <v>115990</v>
      </c>
      <c r="O568" s="28">
        <v>116080</v>
      </c>
      <c r="P568" s="29" t="s">
        <v>48</v>
      </c>
      <c r="Q568" s="29">
        <v>115160</v>
      </c>
      <c r="R568" s="29">
        <v>115170</v>
      </c>
      <c r="S568" s="29">
        <v>115120</v>
      </c>
      <c r="T568" s="29">
        <v>115140</v>
      </c>
    </row>
    <row r="569" spans="1:20" x14ac:dyDescent="0.35">
      <c r="A569" s="26"/>
      <c r="B569" s="26"/>
      <c r="C569" s="26"/>
      <c r="D569" s="26"/>
      <c r="E569" s="26"/>
      <c r="F569" s="27" t="s">
        <v>48</v>
      </c>
      <c r="G569" s="27">
        <v>115520</v>
      </c>
      <c r="H569" s="27">
        <v>115590</v>
      </c>
      <c r="I569" s="27">
        <v>115500</v>
      </c>
      <c r="J569" s="27">
        <v>115560</v>
      </c>
      <c r="K569" s="28" t="s">
        <v>48</v>
      </c>
      <c r="L569" s="28">
        <v>116080</v>
      </c>
      <c r="M569" s="28">
        <v>116090</v>
      </c>
      <c r="N569" s="28">
        <v>116030</v>
      </c>
      <c r="O569" s="28">
        <v>116080</v>
      </c>
      <c r="P569" s="29" t="s">
        <v>48</v>
      </c>
      <c r="Q569" s="29">
        <v>115140</v>
      </c>
      <c r="R569" s="29">
        <v>115140</v>
      </c>
      <c r="S569" s="29">
        <v>115080</v>
      </c>
      <c r="T569" s="29">
        <v>115100</v>
      </c>
    </row>
    <row r="570" spans="1:20" x14ac:dyDescent="0.35">
      <c r="A570" s="26"/>
      <c r="B570" s="26"/>
      <c r="C570" s="26"/>
      <c r="D570" s="26"/>
      <c r="E570" s="26"/>
      <c r="F570" s="27" t="s">
        <v>48</v>
      </c>
      <c r="G570" s="27">
        <v>115560</v>
      </c>
      <c r="H570" s="27">
        <v>115590</v>
      </c>
      <c r="I570" s="27">
        <v>115530</v>
      </c>
      <c r="J570" s="27">
        <v>115570</v>
      </c>
      <c r="K570" s="28" t="s">
        <v>48</v>
      </c>
      <c r="L570" s="28">
        <v>116070</v>
      </c>
      <c r="M570" s="28">
        <v>116070</v>
      </c>
      <c r="N570" s="28">
        <v>116020</v>
      </c>
      <c r="O570" s="28">
        <v>116030</v>
      </c>
      <c r="P570" s="29" t="s">
        <v>48</v>
      </c>
      <c r="Q570" s="29">
        <v>115090</v>
      </c>
      <c r="R570" s="29">
        <v>115110</v>
      </c>
      <c r="S570" s="29">
        <v>115050</v>
      </c>
      <c r="T570" s="29">
        <v>115060</v>
      </c>
    </row>
    <row r="571" spans="1:20" x14ac:dyDescent="0.35">
      <c r="A571" s="26"/>
      <c r="B571" s="26"/>
      <c r="C571" s="26"/>
      <c r="D571" s="26"/>
      <c r="E571" s="26"/>
      <c r="F571" s="27" t="s">
        <v>48</v>
      </c>
      <c r="G571" s="27">
        <v>115570</v>
      </c>
      <c r="H571" s="27">
        <v>115580</v>
      </c>
      <c r="I571" s="27">
        <v>115510</v>
      </c>
      <c r="J571" s="27">
        <v>115570</v>
      </c>
      <c r="K571" s="28" t="s">
        <v>48</v>
      </c>
      <c r="L571" s="28">
        <v>116030</v>
      </c>
      <c r="M571" s="28">
        <v>116070</v>
      </c>
      <c r="N571" s="28">
        <v>116010</v>
      </c>
      <c r="O571" s="28">
        <v>116060</v>
      </c>
      <c r="P571" s="29" t="s">
        <v>48</v>
      </c>
      <c r="Q571" s="29">
        <v>115060</v>
      </c>
      <c r="R571" s="29">
        <v>115080</v>
      </c>
      <c r="S571" s="29">
        <v>115030</v>
      </c>
      <c r="T571" s="29">
        <v>115060</v>
      </c>
    </row>
    <row r="572" spans="1:20" x14ac:dyDescent="0.35">
      <c r="A572" s="26"/>
      <c r="B572" s="26"/>
      <c r="C572" s="26"/>
      <c r="D572" s="26"/>
      <c r="E572" s="26"/>
      <c r="F572" s="27" t="s">
        <v>48</v>
      </c>
      <c r="G572" s="27">
        <v>115570</v>
      </c>
      <c r="H572" s="27">
        <v>115620</v>
      </c>
      <c r="I572" s="27">
        <v>115560</v>
      </c>
      <c r="J572" s="27">
        <v>115560</v>
      </c>
      <c r="K572" s="28" t="s">
        <v>48</v>
      </c>
      <c r="L572" s="28">
        <v>116060</v>
      </c>
      <c r="M572" s="28">
        <v>116060</v>
      </c>
      <c r="N572" s="28">
        <v>116010</v>
      </c>
      <c r="O572" s="28">
        <v>116020</v>
      </c>
      <c r="P572" s="29" t="s">
        <v>48</v>
      </c>
      <c r="Q572" s="29">
        <v>115050</v>
      </c>
      <c r="R572" s="29">
        <v>115080</v>
      </c>
      <c r="S572" s="29">
        <v>115020</v>
      </c>
      <c r="T572" s="29">
        <v>115030</v>
      </c>
    </row>
    <row r="573" spans="1:20" x14ac:dyDescent="0.35">
      <c r="A573" s="26"/>
      <c r="B573" s="26"/>
      <c r="C573" s="26"/>
      <c r="D573" s="26"/>
      <c r="E573" s="26"/>
      <c r="F573" s="27" t="s">
        <v>48</v>
      </c>
      <c r="G573" s="27">
        <v>115580</v>
      </c>
      <c r="H573" s="27">
        <v>115610</v>
      </c>
      <c r="I573" s="27">
        <v>115570</v>
      </c>
      <c r="J573" s="27">
        <v>115570</v>
      </c>
      <c r="K573" s="28" t="s">
        <v>48</v>
      </c>
      <c r="L573" s="28">
        <v>116020</v>
      </c>
      <c r="M573" s="28">
        <v>116060</v>
      </c>
      <c r="N573" s="28">
        <v>116020</v>
      </c>
      <c r="O573" s="28">
        <v>116050</v>
      </c>
      <c r="P573" s="29" t="s">
        <v>48</v>
      </c>
      <c r="Q573" s="29">
        <v>115030</v>
      </c>
      <c r="R573" s="29">
        <v>115060</v>
      </c>
      <c r="S573" s="29">
        <v>115030</v>
      </c>
      <c r="T573" s="29">
        <v>115050</v>
      </c>
    </row>
    <row r="574" spans="1:20" x14ac:dyDescent="0.35">
      <c r="A574" s="26"/>
      <c r="B574" s="26"/>
      <c r="C574" s="26"/>
      <c r="D574" s="26"/>
      <c r="E574" s="26"/>
      <c r="F574" s="27" t="s">
        <v>48</v>
      </c>
      <c r="G574" s="27">
        <v>115580</v>
      </c>
      <c r="H574" s="27">
        <v>115710</v>
      </c>
      <c r="I574" s="27">
        <v>115570</v>
      </c>
      <c r="J574" s="27">
        <v>115630</v>
      </c>
      <c r="K574" s="28" t="s">
        <v>48</v>
      </c>
      <c r="L574" s="28">
        <v>116050</v>
      </c>
      <c r="M574" s="28">
        <v>116060</v>
      </c>
      <c r="N574" s="28">
        <v>116020</v>
      </c>
      <c r="O574" s="28">
        <v>116020</v>
      </c>
      <c r="P574" s="29" t="s">
        <v>48</v>
      </c>
      <c r="Q574" s="29">
        <v>115060</v>
      </c>
      <c r="R574" s="29">
        <v>115070</v>
      </c>
      <c r="S574" s="29">
        <v>114960</v>
      </c>
      <c r="T574" s="29">
        <v>114970</v>
      </c>
    </row>
    <row r="575" spans="1:20" x14ac:dyDescent="0.35">
      <c r="A575" s="26"/>
      <c r="B575" s="26"/>
      <c r="C575" s="26"/>
      <c r="D575" s="26"/>
      <c r="E575" s="26"/>
      <c r="F575" s="27" t="s">
        <v>48</v>
      </c>
      <c r="G575" s="27">
        <v>115640</v>
      </c>
      <c r="H575" s="27">
        <v>115640</v>
      </c>
      <c r="I575" s="27">
        <v>115590</v>
      </c>
      <c r="J575" s="27">
        <v>115600</v>
      </c>
      <c r="K575" s="28" t="s">
        <v>48</v>
      </c>
      <c r="L575" s="28">
        <v>116040</v>
      </c>
      <c r="M575" s="28">
        <v>116050</v>
      </c>
      <c r="N575" s="28">
        <v>116040</v>
      </c>
      <c r="O575" s="28">
        <v>116040</v>
      </c>
      <c r="P575" s="29" t="s">
        <v>48</v>
      </c>
      <c r="Q575" s="29">
        <v>114970</v>
      </c>
      <c r="R575" s="29">
        <v>115000</v>
      </c>
      <c r="S575" s="29">
        <v>114940</v>
      </c>
      <c r="T575" s="29">
        <v>114990</v>
      </c>
    </row>
    <row r="576" spans="1:20" x14ac:dyDescent="0.35">
      <c r="A576" s="26"/>
      <c r="B576" s="26"/>
      <c r="C576" s="26"/>
      <c r="D576" s="26"/>
      <c r="E576" s="26"/>
      <c r="F576" s="27" t="s">
        <v>48</v>
      </c>
      <c r="G576" s="27">
        <v>115620</v>
      </c>
      <c r="H576" s="27">
        <v>115660</v>
      </c>
      <c r="I576" s="27">
        <v>115610</v>
      </c>
      <c r="J576" s="27">
        <v>115640</v>
      </c>
      <c r="K576" s="28" t="s">
        <v>48</v>
      </c>
      <c r="L576" s="28">
        <v>116050</v>
      </c>
      <c r="M576" s="28">
        <v>116110</v>
      </c>
      <c r="N576" s="28">
        <v>116040</v>
      </c>
      <c r="O576" s="28">
        <v>116100</v>
      </c>
      <c r="P576" s="29" t="s">
        <v>48</v>
      </c>
      <c r="Q576" s="29">
        <v>115000</v>
      </c>
      <c r="R576" s="29">
        <v>115030</v>
      </c>
      <c r="S576" s="29">
        <v>114990</v>
      </c>
      <c r="T576" s="29">
        <v>115020</v>
      </c>
    </row>
    <row r="577" spans="1:20" x14ac:dyDescent="0.35">
      <c r="A577" s="26"/>
      <c r="B577" s="26"/>
      <c r="C577" s="26"/>
      <c r="D577" s="26"/>
      <c r="E577" s="26"/>
      <c r="F577" s="27" t="s">
        <v>48</v>
      </c>
      <c r="G577" s="27">
        <v>115610</v>
      </c>
      <c r="H577" s="27">
        <v>115620</v>
      </c>
      <c r="I577" s="27">
        <v>115610</v>
      </c>
      <c r="J577" s="27">
        <v>115610</v>
      </c>
      <c r="K577" s="28" t="s">
        <v>48</v>
      </c>
      <c r="L577" s="28">
        <v>116100</v>
      </c>
      <c r="M577" s="28">
        <v>116130</v>
      </c>
      <c r="N577" s="28">
        <v>116080</v>
      </c>
      <c r="O577" s="28">
        <v>116120</v>
      </c>
      <c r="P577" s="29" t="s">
        <v>48</v>
      </c>
      <c r="Q577" s="29">
        <v>115010</v>
      </c>
      <c r="R577" s="29">
        <v>115130</v>
      </c>
      <c r="S577" s="29">
        <v>115010</v>
      </c>
      <c r="T577" s="29">
        <v>115080</v>
      </c>
    </row>
    <row r="578" spans="1:20" x14ac:dyDescent="0.35">
      <c r="A578" s="26"/>
      <c r="B578" s="26"/>
      <c r="C578" s="26"/>
      <c r="D578" s="26"/>
      <c r="E578" s="26"/>
      <c r="F578" s="27" t="s">
        <v>48</v>
      </c>
      <c r="G578" s="27">
        <v>115620</v>
      </c>
      <c r="H578" s="27">
        <v>115670</v>
      </c>
      <c r="I578" s="27">
        <v>115610</v>
      </c>
      <c r="J578" s="27">
        <v>115640</v>
      </c>
      <c r="K578" s="28" t="s">
        <v>48</v>
      </c>
      <c r="L578" s="28">
        <v>116110</v>
      </c>
      <c r="M578" s="28">
        <v>116140</v>
      </c>
      <c r="N578" s="28">
        <v>116110</v>
      </c>
      <c r="O578" s="28">
        <v>116120</v>
      </c>
      <c r="P578" s="29" t="s">
        <v>48</v>
      </c>
      <c r="Q578" s="29">
        <v>115070</v>
      </c>
      <c r="R578" s="29">
        <v>115080</v>
      </c>
      <c r="S578" s="29">
        <v>114970</v>
      </c>
      <c r="T578" s="29">
        <v>114990</v>
      </c>
    </row>
    <row r="579" spans="1:20" x14ac:dyDescent="0.35">
      <c r="A579" s="26"/>
      <c r="B579" s="26"/>
      <c r="C579" s="26"/>
      <c r="D579" s="26"/>
      <c r="E579" s="26"/>
      <c r="F579" s="27" t="s">
        <v>48</v>
      </c>
      <c r="G579" s="27">
        <v>115610</v>
      </c>
      <c r="H579" s="27">
        <v>115670</v>
      </c>
      <c r="I579" s="27">
        <v>115590</v>
      </c>
      <c r="J579" s="27">
        <v>115650</v>
      </c>
      <c r="K579" s="28" t="s">
        <v>48</v>
      </c>
      <c r="L579" s="28">
        <v>116120</v>
      </c>
      <c r="M579" s="28">
        <v>116140</v>
      </c>
      <c r="N579" s="28">
        <v>116090</v>
      </c>
      <c r="O579" s="28">
        <v>116090</v>
      </c>
      <c r="P579" s="29" t="s">
        <v>48</v>
      </c>
      <c r="Q579" s="29">
        <v>114980</v>
      </c>
      <c r="R579" s="29">
        <v>115100</v>
      </c>
      <c r="S579" s="29">
        <v>114960</v>
      </c>
      <c r="T579" s="29">
        <v>115100</v>
      </c>
    </row>
    <row r="580" spans="1:20" x14ac:dyDescent="0.35">
      <c r="A580" s="26"/>
      <c r="B580" s="26"/>
      <c r="C580" s="26"/>
      <c r="D580" s="26"/>
      <c r="E580" s="26"/>
      <c r="F580" s="27" t="s">
        <v>48</v>
      </c>
      <c r="G580" s="27">
        <v>115620</v>
      </c>
      <c r="H580" s="27">
        <v>115650</v>
      </c>
      <c r="I580" s="27">
        <v>115620</v>
      </c>
      <c r="J580" s="27">
        <v>115650</v>
      </c>
      <c r="K580" s="28" t="s">
        <v>48</v>
      </c>
      <c r="L580" s="28">
        <v>116090</v>
      </c>
      <c r="M580" s="28">
        <v>116120</v>
      </c>
      <c r="N580" s="28">
        <v>116070</v>
      </c>
      <c r="O580" s="28">
        <v>116120</v>
      </c>
      <c r="P580" s="29" t="s">
        <v>48</v>
      </c>
      <c r="Q580" s="29">
        <v>115080</v>
      </c>
      <c r="R580" s="29">
        <v>115100</v>
      </c>
      <c r="S580" s="29">
        <v>115000</v>
      </c>
      <c r="T580" s="29">
        <v>115060</v>
      </c>
    </row>
    <row r="581" spans="1:20" x14ac:dyDescent="0.35">
      <c r="A581" s="26"/>
      <c r="B581" s="26"/>
      <c r="C581" s="26"/>
      <c r="D581" s="26"/>
      <c r="E581" s="26"/>
      <c r="F581" s="27" t="s">
        <v>48</v>
      </c>
      <c r="G581" s="27">
        <v>115620</v>
      </c>
      <c r="H581" s="27">
        <v>115640</v>
      </c>
      <c r="I581" s="27">
        <v>115620</v>
      </c>
      <c r="J581" s="27">
        <v>115630</v>
      </c>
      <c r="K581" s="28" t="s">
        <v>48</v>
      </c>
      <c r="L581" s="28">
        <v>116120</v>
      </c>
      <c r="M581" s="28">
        <v>116150</v>
      </c>
      <c r="N581" s="28">
        <v>116090</v>
      </c>
      <c r="O581" s="28">
        <v>116100</v>
      </c>
      <c r="P581" s="29" t="s">
        <v>48</v>
      </c>
      <c r="Q581" s="29">
        <v>115060</v>
      </c>
      <c r="R581" s="29">
        <v>115090</v>
      </c>
      <c r="S581" s="29">
        <v>115000</v>
      </c>
      <c r="T581" s="29">
        <v>115010</v>
      </c>
    </row>
    <row r="582" spans="1:20" x14ac:dyDescent="0.35">
      <c r="A582" s="26"/>
      <c r="B582" s="26"/>
      <c r="C582" s="26"/>
      <c r="D582" s="26"/>
      <c r="E582" s="26"/>
      <c r="F582" s="27" t="s">
        <v>48</v>
      </c>
      <c r="G582" s="27">
        <v>115610</v>
      </c>
      <c r="H582" s="27">
        <v>115610</v>
      </c>
      <c r="I582" s="27">
        <v>115540</v>
      </c>
      <c r="J582" s="27">
        <v>115550</v>
      </c>
      <c r="K582" s="28" t="s">
        <v>48</v>
      </c>
      <c r="L582" s="28">
        <v>116100</v>
      </c>
      <c r="M582" s="28">
        <v>116110</v>
      </c>
      <c r="N582" s="28">
        <v>116050</v>
      </c>
      <c r="O582" s="28">
        <v>116080</v>
      </c>
      <c r="P582" s="29" t="s">
        <v>48</v>
      </c>
      <c r="Q582" s="29">
        <v>115000</v>
      </c>
      <c r="R582" s="29">
        <v>115040</v>
      </c>
      <c r="S582" s="29">
        <v>114990</v>
      </c>
      <c r="T582" s="29">
        <v>115000</v>
      </c>
    </row>
    <row r="583" spans="1:20" x14ac:dyDescent="0.35">
      <c r="A583" s="26"/>
      <c r="B583" s="26"/>
      <c r="C583" s="26"/>
      <c r="D583" s="26"/>
      <c r="E583" s="26"/>
      <c r="F583" s="27" t="s">
        <v>48</v>
      </c>
      <c r="G583" s="27">
        <v>115550</v>
      </c>
      <c r="H583" s="27">
        <v>115570</v>
      </c>
      <c r="I583" s="27">
        <v>115520</v>
      </c>
      <c r="J583" s="27">
        <v>115540</v>
      </c>
      <c r="K583" s="28" t="s">
        <v>48</v>
      </c>
      <c r="L583" s="28">
        <v>116050</v>
      </c>
      <c r="M583" s="28">
        <v>116090</v>
      </c>
      <c r="N583" s="28">
        <v>116050</v>
      </c>
      <c r="O583" s="28">
        <v>116060</v>
      </c>
      <c r="P583" s="29" t="s">
        <v>48</v>
      </c>
      <c r="Q583" s="29">
        <v>115000</v>
      </c>
      <c r="R583" s="29">
        <v>115020</v>
      </c>
      <c r="S583" s="29">
        <v>114950</v>
      </c>
      <c r="T583" s="29">
        <v>115000</v>
      </c>
    </row>
    <row r="584" spans="1:20" x14ac:dyDescent="0.35">
      <c r="A584" s="26"/>
      <c r="B584" s="26"/>
      <c r="C584" s="26"/>
      <c r="D584" s="26"/>
      <c r="E584" s="26"/>
      <c r="F584" s="27" t="s">
        <v>48</v>
      </c>
      <c r="G584" s="27">
        <v>115540</v>
      </c>
      <c r="H584" s="27">
        <v>115550</v>
      </c>
      <c r="I584" s="27">
        <v>115470</v>
      </c>
      <c r="J584" s="27">
        <v>115530</v>
      </c>
      <c r="K584" s="28" t="s">
        <v>48</v>
      </c>
      <c r="L584" s="28">
        <v>116060</v>
      </c>
      <c r="M584" s="28">
        <v>116060</v>
      </c>
      <c r="N584" s="28">
        <v>116020</v>
      </c>
      <c r="O584" s="28">
        <v>116020</v>
      </c>
      <c r="P584" s="29" t="s">
        <v>48</v>
      </c>
      <c r="Q584" s="29">
        <v>115000</v>
      </c>
      <c r="R584" s="29">
        <v>115110</v>
      </c>
      <c r="S584" s="29">
        <v>114990</v>
      </c>
      <c r="T584" s="29">
        <v>115090</v>
      </c>
    </row>
    <row r="585" spans="1:20" x14ac:dyDescent="0.35">
      <c r="A585" s="26"/>
      <c r="B585" s="26"/>
      <c r="C585" s="26"/>
      <c r="D585" s="26"/>
      <c r="E585" s="26"/>
      <c r="F585" s="27" t="s">
        <v>48</v>
      </c>
      <c r="G585" s="27">
        <v>115550</v>
      </c>
      <c r="H585" s="27">
        <v>115560</v>
      </c>
      <c r="I585" s="27">
        <v>115500</v>
      </c>
      <c r="J585" s="27">
        <v>115500</v>
      </c>
      <c r="K585" s="28" t="s">
        <v>48</v>
      </c>
      <c r="L585" s="28">
        <v>116030</v>
      </c>
      <c r="M585" s="28">
        <v>116040</v>
      </c>
      <c r="N585" s="28">
        <v>115990</v>
      </c>
      <c r="O585" s="28">
        <v>116040</v>
      </c>
      <c r="P585" s="29" t="s">
        <v>48</v>
      </c>
      <c r="Q585" s="29">
        <v>115080</v>
      </c>
      <c r="R585" s="29">
        <v>115150</v>
      </c>
      <c r="S585" s="29">
        <v>115070</v>
      </c>
      <c r="T585" s="29">
        <v>115080</v>
      </c>
    </row>
    <row r="586" spans="1:20" x14ac:dyDescent="0.35">
      <c r="A586" s="26"/>
      <c r="B586" s="26"/>
      <c r="C586" s="26"/>
      <c r="D586" s="26"/>
      <c r="E586" s="26"/>
      <c r="F586" s="27" t="s">
        <v>48</v>
      </c>
      <c r="G586" s="27">
        <v>115510</v>
      </c>
      <c r="H586" s="27">
        <v>115560</v>
      </c>
      <c r="I586" s="27">
        <v>115490</v>
      </c>
      <c r="J586" s="27">
        <v>115500</v>
      </c>
      <c r="K586" s="28" t="s">
        <v>48</v>
      </c>
      <c r="L586" s="28">
        <v>116050</v>
      </c>
      <c r="M586" s="28">
        <v>116070</v>
      </c>
      <c r="N586" s="28">
        <v>116040</v>
      </c>
      <c r="O586" s="28">
        <v>116060</v>
      </c>
      <c r="P586" s="29" t="s">
        <v>48</v>
      </c>
      <c r="Q586" s="29">
        <v>115070</v>
      </c>
      <c r="R586" s="29">
        <v>115160</v>
      </c>
      <c r="S586" s="29">
        <v>115060</v>
      </c>
      <c r="T586" s="29">
        <v>115110</v>
      </c>
    </row>
    <row r="587" spans="1:20" x14ac:dyDescent="0.35">
      <c r="A587" s="26"/>
      <c r="B587" s="26"/>
      <c r="C587" s="26"/>
      <c r="D587" s="26"/>
      <c r="E587" s="26"/>
      <c r="F587" s="27" t="s">
        <v>48</v>
      </c>
      <c r="G587" s="27">
        <v>115490</v>
      </c>
      <c r="H587" s="27">
        <v>115540</v>
      </c>
      <c r="I587" s="27">
        <v>115480</v>
      </c>
      <c r="J587" s="27">
        <v>115540</v>
      </c>
      <c r="K587" s="28" t="s">
        <v>48</v>
      </c>
      <c r="L587" s="28">
        <v>116060</v>
      </c>
      <c r="M587" s="28">
        <v>116060</v>
      </c>
      <c r="N587" s="28">
        <v>116030</v>
      </c>
      <c r="O587" s="28">
        <v>116050</v>
      </c>
      <c r="P587" s="29" t="s">
        <v>48</v>
      </c>
      <c r="Q587" s="29">
        <v>115120</v>
      </c>
      <c r="R587" s="29">
        <v>115150</v>
      </c>
      <c r="S587" s="29">
        <v>115090</v>
      </c>
      <c r="T587" s="29">
        <v>115100</v>
      </c>
    </row>
    <row r="588" spans="1:20" x14ac:dyDescent="0.35">
      <c r="A588" s="26"/>
      <c r="B588" s="26"/>
      <c r="C588" s="26"/>
      <c r="D588" s="26"/>
      <c r="E588" s="26"/>
      <c r="F588" s="27" t="s">
        <v>48</v>
      </c>
      <c r="G588" s="27">
        <v>115540</v>
      </c>
      <c r="H588" s="27">
        <v>115540</v>
      </c>
      <c r="I588" s="27">
        <v>115500</v>
      </c>
      <c r="J588" s="27">
        <v>115530</v>
      </c>
      <c r="K588" s="28" t="s">
        <v>48</v>
      </c>
      <c r="L588" s="28">
        <v>116050</v>
      </c>
      <c r="M588" s="28">
        <v>116090</v>
      </c>
      <c r="N588" s="28">
        <v>116050</v>
      </c>
      <c r="O588" s="28">
        <v>116070</v>
      </c>
      <c r="P588" s="29" t="s">
        <v>48</v>
      </c>
      <c r="Q588" s="29">
        <v>115090</v>
      </c>
      <c r="R588" s="29">
        <v>115110</v>
      </c>
      <c r="S588" s="29">
        <v>115050</v>
      </c>
      <c r="T588" s="29">
        <v>115070</v>
      </c>
    </row>
    <row r="589" spans="1:20" x14ac:dyDescent="0.35">
      <c r="A589" s="26"/>
      <c r="B589" s="26"/>
      <c r="C589" s="26"/>
      <c r="D589" s="26"/>
      <c r="E589" s="26"/>
      <c r="F589" s="27" t="s">
        <v>48</v>
      </c>
      <c r="G589" s="27">
        <v>115530</v>
      </c>
      <c r="H589" s="27">
        <v>115580</v>
      </c>
      <c r="I589" s="27">
        <v>115530</v>
      </c>
      <c r="J589" s="27">
        <v>115560</v>
      </c>
      <c r="K589" s="28" t="s">
        <v>48</v>
      </c>
      <c r="L589" s="28">
        <v>116080</v>
      </c>
      <c r="M589" s="28">
        <v>116100</v>
      </c>
      <c r="N589" s="28">
        <v>116070</v>
      </c>
      <c r="O589" s="28">
        <v>116070</v>
      </c>
      <c r="P589" s="29" t="s">
        <v>48</v>
      </c>
      <c r="Q589" s="29">
        <v>115060</v>
      </c>
      <c r="R589" s="29">
        <v>115150</v>
      </c>
      <c r="S589" s="29">
        <v>115020</v>
      </c>
      <c r="T589" s="29">
        <v>115120</v>
      </c>
    </row>
    <row r="590" spans="1:20" x14ac:dyDescent="0.35">
      <c r="A590" s="26"/>
      <c r="B590" s="26"/>
      <c r="C590" s="26"/>
      <c r="D590" s="26"/>
      <c r="E590" s="26"/>
      <c r="F590" s="27" t="s">
        <v>48</v>
      </c>
      <c r="G590" s="27">
        <v>115580</v>
      </c>
      <c r="H590" s="27">
        <v>115590</v>
      </c>
      <c r="I590" s="27">
        <v>115540</v>
      </c>
      <c r="J590" s="27">
        <v>115580</v>
      </c>
      <c r="K590" s="28" t="s">
        <v>48</v>
      </c>
      <c r="L590" s="28">
        <v>116060</v>
      </c>
      <c r="M590" s="28">
        <v>116060</v>
      </c>
      <c r="N590" s="28">
        <v>116010</v>
      </c>
      <c r="O590" s="28">
        <v>116030</v>
      </c>
      <c r="P590" s="29" t="s">
        <v>48</v>
      </c>
      <c r="Q590" s="29">
        <v>115120</v>
      </c>
      <c r="R590" s="29">
        <v>115160</v>
      </c>
      <c r="S590" s="29">
        <v>115090</v>
      </c>
      <c r="T590" s="29">
        <v>115110</v>
      </c>
    </row>
    <row r="591" spans="1:20" x14ac:dyDescent="0.35">
      <c r="A591" s="26"/>
      <c r="B591" s="26"/>
      <c r="C591" s="26"/>
      <c r="D591" s="26"/>
      <c r="E591" s="26"/>
      <c r="F591" s="27" t="s">
        <v>48</v>
      </c>
      <c r="G591" s="27">
        <v>115580</v>
      </c>
      <c r="H591" s="27">
        <v>115620</v>
      </c>
      <c r="I591" s="27">
        <v>115550</v>
      </c>
      <c r="J591" s="27">
        <v>115550</v>
      </c>
      <c r="K591" s="28" t="s">
        <v>48</v>
      </c>
      <c r="L591" s="28">
        <v>116040</v>
      </c>
      <c r="M591" s="28">
        <v>116080</v>
      </c>
      <c r="N591" s="28">
        <v>116040</v>
      </c>
      <c r="O591" s="28">
        <v>116040</v>
      </c>
      <c r="P591" s="29" t="s">
        <v>48</v>
      </c>
      <c r="Q591" s="29">
        <v>115120</v>
      </c>
      <c r="R591" s="29">
        <v>115140</v>
      </c>
      <c r="S591" s="29">
        <v>115090</v>
      </c>
      <c r="T591" s="29">
        <v>115130</v>
      </c>
    </row>
    <row r="592" spans="1:20" x14ac:dyDescent="0.35">
      <c r="A592" s="26"/>
      <c r="B592" s="26"/>
      <c r="C592" s="26"/>
      <c r="D592" s="26"/>
      <c r="E592" s="26"/>
      <c r="F592" s="27" t="s">
        <v>48</v>
      </c>
      <c r="G592" s="27">
        <v>115570</v>
      </c>
      <c r="H592" s="27">
        <v>115650</v>
      </c>
      <c r="I592" s="27">
        <v>115570</v>
      </c>
      <c r="J592" s="27">
        <v>115650</v>
      </c>
      <c r="K592" s="28" t="s">
        <v>48</v>
      </c>
      <c r="L592" s="28">
        <v>116030</v>
      </c>
      <c r="M592" s="28">
        <v>116040</v>
      </c>
      <c r="N592" s="28">
        <v>115990</v>
      </c>
      <c r="O592" s="28">
        <v>116010</v>
      </c>
      <c r="P592" s="29" t="s">
        <v>48</v>
      </c>
      <c r="Q592" s="29">
        <v>115110</v>
      </c>
      <c r="R592" s="29">
        <v>115200</v>
      </c>
      <c r="S592" s="29">
        <v>115090</v>
      </c>
      <c r="T592" s="29">
        <v>115190</v>
      </c>
    </row>
    <row r="593" spans="1:20" x14ac:dyDescent="0.35">
      <c r="A593" s="26"/>
      <c r="B593" s="26"/>
      <c r="C593" s="26"/>
      <c r="D593" s="26"/>
      <c r="E593" s="26"/>
      <c r="F593" s="27" t="s">
        <v>48</v>
      </c>
      <c r="G593" s="27">
        <v>115650</v>
      </c>
      <c r="H593" s="27">
        <v>115720</v>
      </c>
      <c r="I593" s="27">
        <v>115650</v>
      </c>
      <c r="J593" s="27">
        <v>115700</v>
      </c>
      <c r="K593" s="28" t="s">
        <v>48</v>
      </c>
      <c r="L593" s="28">
        <v>116010</v>
      </c>
      <c r="M593" s="28">
        <v>116010</v>
      </c>
      <c r="N593" s="28">
        <v>115930</v>
      </c>
      <c r="O593" s="28">
        <v>115930</v>
      </c>
      <c r="P593" s="29" t="s">
        <v>48</v>
      </c>
      <c r="Q593" s="29">
        <v>115190</v>
      </c>
      <c r="R593" s="29">
        <v>115280</v>
      </c>
      <c r="S593" s="29">
        <v>115170</v>
      </c>
      <c r="T593" s="29">
        <v>115210</v>
      </c>
    </row>
    <row r="594" spans="1:20" x14ac:dyDescent="0.35">
      <c r="A594" s="26"/>
      <c r="B594" s="26"/>
      <c r="C594" s="26"/>
      <c r="D594" s="26"/>
      <c r="E594" s="26"/>
      <c r="F594" s="27" t="s">
        <v>48</v>
      </c>
      <c r="G594" s="27">
        <v>115700</v>
      </c>
      <c r="H594" s="27">
        <v>115740</v>
      </c>
      <c r="I594" s="27">
        <v>115690</v>
      </c>
      <c r="J594" s="27">
        <v>115690</v>
      </c>
      <c r="K594" s="28" t="s">
        <v>48</v>
      </c>
      <c r="L594" s="28">
        <v>115930</v>
      </c>
      <c r="M594" s="28">
        <v>115950</v>
      </c>
      <c r="N594" s="28">
        <v>115900</v>
      </c>
      <c r="O594" s="28">
        <v>115930</v>
      </c>
      <c r="P594" s="29" t="s">
        <v>48</v>
      </c>
      <c r="Q594" s="29">
        <v>115210</v>
      </c>
      <c r="R594" s="29">
        <v>115220</v>
      </c>
      <c r="S594" s="29">
        <v>115180</v>
      </c>
      <c r="T594" s="29">
        <v>115180</v>
      </c>
    </row>
    <row r="595" spans="1:20" x14ac:dyDescent="0.35">
      <c r="A595" s="26"/>
      <c r="B595" s="26"/>
      <c r="C595" s="26"/>
      <c r="D595" s="26"/>
      <c r="E595" s="26"/>
      <c r="F595" s="27" t="s">
        <v>48</v>
      </c>
      <c r="G595" s="27">
        <v>115690</v>
      </c>
      <c r="H595" s="27">
        <v>115700</v>
      </c>
      <c r="I595" s="27">
        <v>115670</v>
      </c>
      <c r="J595" s="27">
        <v>115700</v>
      </c>
      <c r="K595" s="28" t="s">
        <v>48</v>
      </c>
      <c r="L595" s="28">
        <v>115920</v>
      </c>
      <c r="M595" s="28">
        <v>115970</v>
      </c>
      <c r="N595" s="28">
        <v>115920</v>
      </c>
      <c r="O595" s="28">
        <v>115970</v>
      </c>
      <c r="P595" s="29" t="s">
        <v>48</v>
      </c>
      <c r="Q595" s="29">
        <v>115180</v>
      </c>
      <c r="R595" s="29">
        <v>115190</v>
      </c>
      <c r="S595" s="29">
        <v>115150</v>
      </c>
      <c r="T595" s="29">
        <v>115180</v>
      </c>
    </row>
    <row r="596" spans="1:20" x14ac:dyDescent="0.35">
      <c r="A596" s="26"/>
      <c r="B596" s="26"/>
      <c r="C596" s="26"/>
      <c r="D596" s="26"/>
      <c r="E596" s="26"/>
      <c r="F596" s="27" t="s">
        <v>48</v>
      </c>
      <c r="G596" s="27">
        <v>115700</v>
      </c>
      <c r="H596" s="27">
        <v>115720</v>
      </c>
      <c r="I596" s="27">
        <v>115670</v>
      </c>
      <c r="J596" s="27">
        <v>115670</v>
      </c>
      <c r="K596" s="28" t="s">
        <v>48</v>
      </c>
      <c r="L596" s="28">
        <v>115960</v>
      </c>
      <c r="M596" s="28">
        <v>115980</v>
      </c>
      <c r="N596" s="28">
        <v>115940</v>
      </c>
      <c r="O596" s="28">
        <v>115970</v>
      </c>
      <c r="P596" s="29" t="s">
        <v>48</v>
      </c>
      <c r="Q596" s="29">
        <v>115170</v>
      </c>
      <c r="R596" s="29">
        <v>115180</v>
      </c>
      <c r="S596" s="29">
        <v>115130</v>
      </c>
      <c r="T596" s="29">
        <v>115150</v>
      </c>
    </row>
    <row r="597" spans="1:20" x14ac:dyDescent="0.35">
      <c r="A597" s="26"/>
      <c r="B597" s="26"/>
      <c r="C597" s="26"/>
      <c r="D597" s="26"/>
      <c r="E597" s="26"/>
      <c r="F597" s="27" t="s">
        <v>48</v>
      </c>
      <c r="G597" s="27">
        <v>115670</v>
      </c>
      <c r="H597" s="27">
        <v>115690</v>
      </c>
      <c r="I597" s="27">
        <v>115650</v>
      </c>
      <c r="J597" s="27">
        <v>115650</v>
      </c>
      <c r="K597" s="28" t="s">
        <v>48</v>
      </c>
      <c r="L597" s="28">
        <v>115940</v>
      </c>
      <c r="M597" s="28">
        <v>115950</v>
      </c>
      <c r="N597" s="28">
        <v>115920</v>
      </c>
      <c r="O597" s="28">
        <v>115930</v>
      </c>
      <c r="P597" s="29" t="s">
        <v>48</v>
      </c>
      <c r="Q597" s="29">
        <v>115140</v>
      </c>
      <c r="R597" s="29">
        <v>115150</v>
      </c>
      <c r="S597" s="29">
        <v>115080</v>
      </c>
      <c r="T597" s="29">
        <v>115100</v>
      </c>
    </row>
    <row r="598" spans="1:20" x14ac:dyDescent="0.35">
      <c r="A598" s="26"/>
      <c r="B598" s="26"/>
      <c r="C598" s="26"/>
      <c r="D598" s="26"/>
      <c r="E598" s="26"/>
      <c r="F598" s="27" t="s">
        <v>48</v>
      </c>
      <c r="G598" s="27">
        <v>115660</v>
      </c>
      <c r="H598" s="27">
        <v>115730</v>
      </c>
      <c r="I598" s="27">
        <v>115660</v>
      </c>
      <c r="J598" s="27">
        <v>115690</v>
      </c>
      <c r="K598" s="28" t="s">
        <v>48</v>
      </c>
      <c r="L598" s="28">
        <v>115930</v>
      </c>
      <c r="M598" s="28">
        <v>115950</v>
      </c>
      <c r="N598" s="28">
        <v>115920</v>
      </c>
      <c r="O598" s="28">
        <v>115950</v>
      </c>
      <c r="P598" s="29" t="s">
        <v>48</v>
      </c>
      <c r="Q598" s="29">
        <v>115100</v>
      </c>
      <c r="R598" s="29">
        <v>115190</v>
      </c>
      <c r="S598" s="29">
        <v>115070</v>
      </c>
      <c r="T598" s="29">
        <v>115160</v>
      </c>
    </row>
    <row r="599" spans="1:20" x14ac:dyDescent="0.35">
      <c r="A599" s="26"/>
      <c r="B599" s="26"/>
      <c r="C599" s="26"/>
      <c r="D599" s="26"/>
      <c r="E599" s="26"/>
      <c r="F599" s="27" t="s">
        <v>48</v>
      </c>
      <c r="G599" s="27">
        <v>115690</v>
      </c>
      <c r="H599" s="27">
        <v>115750</v>
      </c>
      <c r="I599" s="27">
        <v>115680</v>
      </c>
      <c r="J599" s="27">
        <v>115750</v>
      </c>
      <c r="K599" s="28" t="s">
        <v>48</v>
      </c>
      <c r="L599" s="28">
        <v>115960</v>
      </c>
      <c r="M599" s="28">
        <v>115970</v>
      </c>
      <c r="N599" s="28">
        <v>115940</v>
      </c>
      <c r="O599" s="28">
        <v>115950</v>
      </c>
      <c r="P599" s="29" t="s">
        <v>48</v>
      </c>
      <c r="Q599" s="29">
        <v>115160</v>
      </c>
      <c r="R599" s="29">
        <v>115170</v>
      </c>
      <c r="S599" s="29">
        <v>115100</v>
      </c>
      <c r="T599" s="29">
        <v>115130</v>
      </c>
    </row>
    <row r="600" spans="1:20" x14ac:dyDescent="0.35">
      <c r="A600" s="26"/>
      <c r="B600" s="26"/>
      <c r="C600" s="26"/>
      <c r="D600" s="26"/>
      <c r="E600" s="26"/>
      <c r="F600" s="27" t="s">
        <v>48</v>
      </c>
      <c r="G600" s="27">
        <v>115740</v>
      </c>
      <c r="H600" s="27">
        <v>115780</v>
      </c>
      <c r="I600" s="27">
        <v>115730</v>
      </c>
      <c r="J600" s="27">
        <v>115780</v>
      </c>
      <c r="K600" s="28" t="s">
        <v>48</v>
      </c>
      <c r="L600" s="28">
        <v>115950</v>
      </c>
      <c r="M600" s="28">
        <v>115950</v>
      </c>
      <c r="N600" s="28">
        <v>115910</v>
      </c>
      <c r="O600" s="28">
        <v>115910</v>
      </c>
      <c r="P600" s="29" t="s">
        <v>48</v>
      </c>
      <c r="Q600" s="29">
        <v>115110</v>
      </c>
      <c r="R600" s="29">
        <v>115110</v>
      </c>
      <c r="S600" s="29">
        <v>115030</v>
      </c>
      <c r="T600" s="29">
        <v>115030</v>
      </c>
    </row>
    <row r="601" spans="1:20" x14ac:dyDescent="0.35">
      <c r="A601" s="26"/>
      <c r="B601" s="26"/>
      <c r="C601" s="26"/>
      <c r="D601" s="26"/>
      <c r="E601" s="26"/>
      <c r="F601" s="27" t="s">
        <v>48</v>
      </c>
      <c r="G601" s="27">
        <v>115760</v>
      </c>
      <c r="H601" s="27">
        <v>115760</v>
      </c>
      <c r="I601" s="27">
        <v>115670</v>
      </c>
      <c r="J601" s="27">
        <v>115690</v>
      </c>
      <c r="K601" s="28" t="s">
        <v>48</v>
      </c>
      <c r="L601" s="28">
        <v>115920</v>
      </c>
      <c r="M601" s="28">
        <v>115940</v>
      </c>
      <c r="N601" s="28">
        <v>115910</v>
      </c>
      <c r="O601" s="28">
        <v>115920</v>
      </c>
      <c r="P601" s="29" t="s">
        <v>48</v>
      </c>
      <c r="Q601" s="29">
        <v>115030</v>
      </c>
      <c r="R601" s="29">
        <v>115070</v>
      </c>
      <c r="S601" s="29">
        <v>115010</v>
      </c>
      <c r="T601" s="29">
        <v>115060</v>
      </c>
    </row>
    <row r="602" spans="1:20" x14ac:dyDescent="0.35">
      <c r="A602" s="26"/>
      <c r="B602" s="26"/>
      <c r="C602" s="26"/>
      <c r="D602" s="26"/>
      <c r="E602" s="26"/>
      <c r="F602" s="27" t="s">
        <v>48</v>
      </c>
      <c r="G602" s="27">
        <v>115700</v>
      </c>
      <c r="H602" s="27">
        <v>115710</v>
      </c>
      <c r="I602" s="27">
        <v>115660</v>
      </c>
      <c r="J602" s="27">
        <v>115660</v>
      </c>
      <c r="K602" s="28" t="s">
        <v>48</v>
      </c>
      <c r="L602" s="28">
        <v>115920</v>
      </c>
      <c r="M602" s="28">
        <v>115930</v>
      </c>
      <c r="N602" s="28">
        <v>115910</v>
      </c>
      <c r="O602" s="28">
        <v>115930</v>
      </c>
      <c r="P602" s="29" t="s">
        <v>48</v>
      </c>
      <c r="Q602" s="29">
        <v>115060</v>
      </c>
      <c r="R602" s="29">
        <v>115110</v>
      </c>
      <c r="S602" s="29">
        <v>115040</v>
      </c>
      <c r="T602" s="29">
        <v>115090</v>
      </c>
    </row>
    <row r="603" spans="1:20" x14ac:dyDescent="0.35">
      <c r="A603" s="26"/>
      <c r="B603" s="26"/>
      <c r="C603" s="26"/>
      <c r="D603" s="26"/>
      <c r="E603" s="26"/>
      <c r="F603" s="27" t="s">
        <v>48</v>
      </c>
      <c r="G603" s="27">
        <v>115690</v>
      </c>
      <c r="H603" s="27">
        <v>115750</v>
      </c>
      <c r="I603" s="27">
        <v>115670</v>
      </c>
      <c r="J603" s="27">
        <v>115740</v>
      </c>
      <c r="K603" s="28" t="s">
        <v>48</v>
      </c>
      <c r="L603" s="28">
        <v>115920</v>
      </c>
      <c r="M603" s="28">
        <v>115940</v>
      </c>
      <c r="N603" s="28">
        <v>115920</v>
      </c>
      <c r="O603" s="28">
        <v>115940</v>
      </c>
      <c r="P603" s="29" t="s">
        <v>48</v>
      </c>
      <c r="Q603" s="29">
        <v>115090</v>
      </c>
      <c r="R603" s="29">
        <v>115130</v>
      </c>
      <c r="S603" s="29">
        <v>115080</v>
      </c>
      <c r="T603" s="29">
        <v>115120</v>
      </c>
    </row>
    <row r="604" spans="1:20" x14ac:dyDescent="0.35">
      <c r="A604" s="26"/>
      <c r="B604" s="26"/>
      <c r="C604" s="26"/>
      <c r="D604" s="26"/>
      <c r="E604" s="26"/>
      <c r="F604" s="27" t="s">
        <v>48</v>
      </c>
      <c r="G604" s="27">
        <v>115740</v>
      </c>
      <c r="H604" s="27">
        <v>115770</v>
      </c>
      <c r="I604" s="27">
        <v>115730</v>
      </c>
      <c r="J604" s="27">
        <v>115760</v>
      </c>
      <c r="K604" s="28" t="s">
        <v>48</v>
      </c>
      <c r="L604" s="28">
        <v>115940</v>
      </c>
      <c r="M604" s="28">
        <v>115940</v>
      </c>
      <c r="N604" s="28">
        <v>115920</v>
      </c>
      <c r="O604" s="28">
        <v>115940</v>
      </c>
      <c r="P604" s="29" t="s">
        <v>48</v>
      </c>
      <c r="Q604" s="29">
        <v>115130</v>
      </c>
      <c r="R604" s="29">
        <v>115190</v>
      </c>
      <c r="S604" s="29">
        <v>115100</v>
      </c>
      <c r="T604" s="29">
        <v>115190</v>
      </c>
    </row>
    <row r="605" spans="1:20" x14ac:dyDescent="0.35">
      <c r="A605" s="26"/>
      <c r="B605" s="26"/>
      <c r="C605" s="26"/>
      <c r="D605" s="26"/>
      <c r="E605" s="26"/>
      <c r="F605" s="27" t="s">
        <v>48</v>
      </c>
      <c r="G605" s="27">
        <v>115760</v>
      </c>
      <c r="H605" s="27">
        <v>115860</v>
      </c>
      <c r="I605" s="27">
        <v>115760</v>
      </c>
      <c r="J605" s="27">
        <v>115840</v>
      </c>
      <c r="K605" s="28" t="s">
        <v>48</v>
      </c>
      <c r="L605" s="28">
        <v>115930</v>
      </c>
      <c r="M605" s="28">
        <v>115950</v>
      </c>
      <c r="N605" s="28">
        <v>115910</v>
      </c>
      <c r="O605" s="28">
        <v>115950</v>
      </c>
      <c r="P605" s="29" t="s">
        <v>48</v>
      </c>
      <c r="Q605" s="29">
        <v>115180</v>
      </c>
      <c r="R605" s="29">
        <v>115190</v>
      </c>
      <c r="S605" s="29">
        <v>115150</v>
      </c>
      <c r="T605" s="29">
        <v>115150</v>
      </c>
    </row>
    <row r="606" spans="1:20" x14ac:dyDescent="0.35">
      <c r="A606" s="26"/>
      <c r="B606" s="26"/>
      <c r="C606" s="26"/>
      <c r="D606" s="26"/>
      <c r="E606" s="26"/>
      <c r="F606" s="27" t="s">
        <v>48</v>
      </c>
      <c r="G606" s="27">
        <v>115850</v>
      </c>
      <c r="H606" s="27">
        <v>115860</v>
      </c>
      <c r="I606" s="27">
        <v>115810</v>
      </c>
      <c r="J606" s="27">
        <v>115820</v>
      </c>
      <c r="K606" s="28" t="s">
        <v>48</v>
      </c>
      <c r="L606" s="28">
        <v>115950</v>
      </c>
      <c r="M606" s="28">
        <v>115950</v>
      </c>
      <c r="N606" s="28">
        <v>115930</v>
      </c>
      <c r="O606" s="28">
        <v>115940</v>
      </c>
      <c r="P606" s="29" t="s">
        <v>48</v>
      </c>
      <c r="Q606" s="29">
        <v>115180</v>
      </c>
      <c r="R606" s="29">
        <v>115200</v>
      </c>
      <c r="S606" s="29">
        <v>115160</v>
      </c>
      <c r="T606" s="29">
        <v>115180</v>
      </c>
    </row>
    <row r="607" spans="1:20" x14ac:dyDescent="0.35">
      <c r="A607" s="26"/>
      <c r="B607" s="26"/>
      <c r="C607" s="26"/>
      <c r="D607" s="26"/>
      <c r="E607" s="26"/>
      <c r="F607" s="27" t="s">
        <v>48</v>
      </c>
      <c r="G607" s="27">
        <v>115830</v>
      </c>
      <c r="H607" s="27">
        <v>115850</v>
      </c>
      <c r="I607" s="27">
        <v>115790</v>
      </c>
      <c r="J607" s="27">
        <v>115790</v>
      </c>
      <c r="K607" s="28" t="s">
        <v>48</v>
      </c>
      <c r="L607" s="28">
        <v>115940</v>
      </c>
      <c r="M607" s="28">
        <v>115940</v>
      </c>
      <c r="N607" s="28">
        <v>115930</v>
      </c>
      <c r="O607" s="28">
        <v>115940</v>
      </c>
      <c r="P607" s="29" t="s">
        <v>48</v>
      </c>
      <c r="Q607" s="29">
        <v>115190</v>
      </c>
      <c r="R607" s="29">
        <v>115190</v>
      </c>
      <c r="S607" s="29">
        <v>115140</v>
      </c>
      <c r="T607" s="29">
        <v>115140</v>
      </c>
    </row>
    <row r="608" spans="1:20" x14ac:dyDescent="0.35">
      <c r="A608" s="26"/>
      <c r="B608" s="26"/>
      <c r="C608" s="26"/>
      <c r="D608" s="26"/>
      <c r="E608" s="26"/>
      <c r="F608" s="27" t="s">
        <v>48</v>
      </c>
      <c r="G608" s="27">
        <v>115800</v>
      </c>
      <c r="H608" s="27">
        <v>115810</v>
      </c>
      <c r="I608" s="27">
        <v>115730</v>
      </c>
      <c r="J608" s="27">
        <v>115750</v>
      </c>
      <c r="K608" s="28" t="s">
        <v>48</v>
      </c>
      <c r="L608" s="28">
        <v>115940</v>
      </c>
      <c r="M608" s="28">
        <v>115970</v>
      </c>
      <c r="N608" s="28">
        <v>115930</v>
      </c>
      <c r="O608" s="28">
        <v>115940</v>
      </c>
      <c r="P608" s="29" t="s">
        <v>48</v>
      </c>
      <c r="Q608" s="29">
        <v>115150</v>
      </c>
      <c r="R608" s="29">
        <v>115200</v>
      </c>
      <c r="S608" s="29">
        <v>115140</v>
      </c>
      <c r="T608" s="29">
        <v>115190</v>
      </c>
    </row>
    <row r="609" spans="1:20" x14ac:dyDescent="0.35">
      <c r="A609" s="26"/>
      <c r="B609" s="26"/>
      <c r="C609" s="26"/>
      <c r="D609" s="26"/>
      <c r="E609" s="26"/>
      <c r="F609" s="27" t="s">
        <v>48</v>
      </c>
      <c r="G609" s="27">
        <v>115750</v>
      </c>
      <c r="H609" s="27">
        <v>115790</v>
      </c>
      <c r="I609" s="27">
        <v>115740</v>
      </c>
      <c r="J609" s="27">
        <v>115790</v>
      </c>
      <c r="K609" s="28" t="s">
        <v>48</v>
      </c>
      <c r="L609" s="28">
        <v>115950</v>
      </c>
      <c r="M609" s="28">
        <v>115960</v>
      </c>
      <c r="N609" s="28">
        <v>115920</v>
      </c>
      <c r="O609" s="28">
        <v>115940</v>
      </c>
      <c r="P609" s="29" t="s">
        <v>48</v>
      </c>
      <c r="Q609" s="29">
        <v>115190</v>
      </c>
      <c r="R609" s="29">
        <v>115190</v>
      </c>
      <c r="S609" s="29">
        <v>115140</v>
      </c>
      <c r="T609" s="29">
        <v>115170</v>
      </c>
    </row>
    <row r="610" spans="1:20" x14ac:dyDescent="0.35">
      <c r="A610" s="26"/>
      <c r="B610" s="26"/>
      <c r="C610" s="26"/>
      <c r="D610" s="26"/>
      <c r="E610" s="26"/>
      <c r="F610" s="27" t="s">
        <v>48</v>
      </c>
      <c r="G610" s="27">
        <v>115790</v>
      </c>
      <c r="H610" s="27">
        <v>115830</v>
      </c>
      <c r="I610" s="27">
        <v>115760</v>
      </c>
      <c r="J610" s="27">
        <v>115790</v>
      </c>
      <c r="K610" s="28" t="s">
        <v>48</v>
      </c>
      <c r="L610" s="28">
        <v>115960</v>
      </c>
      <c r="M610" s="28">
        <v>115980</v>
      </c>
      <c r="N610" s="28">
        <v>115950</v>
      </c>
      <c r="O610" s="28">
        <v>115970</v>
      </c>
      <c r="P610" s="29" t="s">
        <v>48</v>
      </c>
      <c r="Q610" s="29">
        <v>115170</v>
      </c>
      <c r="R610" s="29">
        <v>115190</v>
      </c>
      <c r="S610" s="29">
        <v>115130</v>
      </c>
      <c r="T610" s="29">
        <v>115170</v>
      </c>
    </row>
    <row r="611" spans="1:20" x14ac:dyDescent="0.35">
      <c r="A611" s="26"/>
      <c r="B611" s="26"/>
      <c r="C611" s="26"/>
      <c r="D611" s="26"/>
      <c r="E611" s="26"/>
      <c r="F611" s="27" t="s">
        <v>48</v>
      </c>
      <c r="G611" s="27">
        <v>115800</v>
      </c>
      <c r="H611" s="27">
        <v>115810</v>
      </c>
      <c r="I611" s="27">
        <v>115780</v>
      </c>
      <c r="J611" s="27">
        <v>115780</v>
      </c>
      <c r="K611" s="28" t="s">
        <v>48</v>
      </c>
      <c r="L611" s="28">
        <v>115970</v>
      </c>
      <c r="M611" s="28">
        <v>115990</v>
      </c>
      <c r="N611" s="28">
        <v>115960</v>
      </c>
      <c r="O611" s="28">
        <v>115970</v>
      </c>
      <c r="P611" s="29" t="s">
        <v>48</v>
      </c>
      <c r="Q611" s="29">
        <v>115190</v>
      </c>
      <c r="R611" s="29">
        <v>115200</v>
      </c>
      <c r="S611" s="29">
        <v>115160</v>
      </c>
      <c r="T611" s="29">
        <v>115190</v>
      </c>
    </row>
    <row r="612" spans="1:20" x14ac:dyDescent="0.35">
      <c r="A612" s="26"/>
      <c r="B612" s="26"/>
      <c r="C612" s="26"/>
      <c r="D612" s="26"/>
      <c r="E612" s="26"/>
      <c r="F612" s="27" t="s">
        <v>48</v>
      </c>
      <c r="G612" s="27">
        <v>115780</v>
      </c>
      <c r="H612" s="27">
        <v>115830</v>
      </c>
      <c r="I612" s="27">
        <v>115780</v>
      </c>
      <c r="J612" s="27">
        <v>115800</v>
      </c>
      <c r="K612" s="28" t="s">
        <v>48</v>
      </c>
      <c r="L612" s="28">
        <v>115970</v>
      </c>
      <c r="M612" s="28">
        <v>116010</v>
      </c>
      <c r="N612" s="28">
        <v>115960</v>
      </c>
      <c r="O612" s="28">
        <v>116010</v>
      </c>
      <c r="P612" s="29" t="s">
        <v>48</v>
      </c>
      <c r="Q612" s="29">
        <v>115190</v>
      </c>
      <c r="R612" s="29">
        <v>115190</v>
      </c>
      <c r="S612" s="29">
        <v>115150</v>
      </c>
      <c r="T612" s="29">
        <v>115160</v>
      </c>
    </row>
    <row r="613" spans="1:20" x14ac:dyDescent="0.35">
      <c r="A613" s="26"/>
      <c r="B613" s="26"/>
      <c r="C613" s="26"/>
      <c r="D613" s="26"/>
      <c r="E613" s="26"/>
      <c r="F613" s="27" t="s">
        <v>48</v>
      </c>
      <c r="G613" s="27">
        <v>115800</v>
      </c>
      <c r="H613" s="27">
        <v>115810</v>
      </c>
      <c r="I613" s="27">
        <v>115770</v>
      </c>
      <c r="J613" s="27">
        <v>115780</v>
      </c>
      <c r="K613" s="28" t="s">
        <v>48</v>
      </c>
      <c r="L613" s="28">
        <v>116020</v>
      </c>
      <c r="M613" s="28">
        <v>116030</v>
      </c>
      <c r="N613" s="28">
        <v>115990</v>
      </c>
      <c r="O613" s="28">
        <v>115990</v>
      </c>
      <c r="P613" s="29" t="s">
        <v>48</v>
      </c>
      <c r="Q613" s="29">
        <v>115160</v>
      </c>
      <c r="R613" s="29">
        <v>115200</v>
      </c>
      <c r="S613" s="29">
        <v>115150</v>
      </c>
      <c r="T613" s="29">
        <v>115170</v>
      </c>
    </row>
    <row r="614" spans="1:20" x14ac:dyDescent="0.35">
      <c r="A614" s="26"/>
      <c r="B614" s="26"/>
      <c r="C614" s="26"/>
      <c r="D614" s="26"/>
      <c r="E614" s="26"/>
      <c r="F614" s="27" t="s">
        <v>48</v>
      </c>
      <c r="G614" s="27">
        <v>115770</v>
      </c>
      <c r="H614" s="27">
        <v>115810</v>
      </c>
      <c r="I614" s="27">
        <v>115770</v>
      </c>
      <c r="J614" s="27">
        <v>115790</v>
      </c>
      <c r="K614" s="28" t="s">
        <v>48</v>
      </c>
      <c r="L614" s="28">
        <v>115990</v>
      </c>
      <c r="M614" s="28">
        <v>116010</v>
      </c>
      <c r="N614" s="28">
        <v>115990</v>
      </c>
      <c r="O614" s="28">
        <v>116010</v>
      </c>
      <c r="P614" s="29" t="s">
        <v>48</v>
      </c>
      <c r="Q614" s="29">
        <v>115190</v>
      </c>
      <c r="R614" s="29">
        <v>115210</v>
      </c>
      <c r="S614" s="29">
        <v>115170</v>
      </c>
      <c r="T614" s="29">
        <v>115170</v>
      </c>
    </row>
    <row r="615" spans="1:20" x14ac:dyDescent="0.35">
      <c r="A615" s="26"/>
      <c r="B615" s="26"/>
      <c r="C615" s="26"/>
      <c r="D615" s="26"/>
      <c r="E615" s="26"/>
      <c r="F615" s="27" t="s">
        <v>48</v>
      </c>
      <c r="G615" s="27">
        <v>115790</v>
      </c>
      <c r="H615" s="27">
        <v>115860</v>
      </c>
      <c r="I615" s="27">
        <v>115780</v>
      </c>
      <c r="J615" s="27">
        <v>115860</v>
      </c>
      <c r="K615" s="28" t="s">
        <v>48</v>
      </c>
      <c r="L615" s="28">
        <v>116010</v>
      </c>
      <c r="M615" s="28">
        <v>116030</v>
      </c>
      <c r="N615" s="28">
        <v>116000</v>
      </c>
      <c r="O615" s="28">
        <v>116030</v>
      </c>
      <c r="P615" s="29" t="s">
        <v>48</v>
      </c>
      <c r="Q615" s="29">
        <v>115170</v>
      </c>
      <c r="R615" s="29">
        <v>115190</v>
      </c>
      <c r="S615" s="29">
        <v>115120</v>
      </c>
      <c r="T615" s="29">
        <v>115130</v>
      </c>
    </row>
    <row r="616" spans="1:20" x14ac:dyDescent="0.35">
      <c r="A616" s="26"/>
      <c r="B616" s="26"/>
      <c r="C616" s="26"/>
      <c r="D616" s="26"/>
      <c r="E616" s="26"/>
      <c r="F616" s="27" t="s">
        <v>48</v>
      </c>
      <c r="G616" s="27">
        <v>115860</v>
      </c>
      <c r="H616" s="27">
        <v>115900</v>
      </c>
      <c r="I616" s="27">
        <v>115830</v>
      </c>
      <c r="J616" s="27">
        <v>115890</v>
      </c>
      <c r="K616" s="28" t="s">
        <v>48</v>
      </c>
      <c r="L616" s="28">
        <v>116040</v>
      </c>
      <c r="M616" s="28">
        <v>116050</v>
      </c>
      <c r="N616" s="28">
        <v>116020</v>
      </c>
      <c r="O616" s="28">
        <v>116030</v>
      </c>
      <c r="P616" s="29" t="s">
        <v>48</v>
      </c>
      <c r="Q616" s="29">
        <v>115130</v>
      </c>
      <c r="R616" s="29">
        <v>115150</v>
      </c>
      <c r="S616" s="29">
        <v>115120</v>
      </c>
      <c r="T616" s="29">
        <v>115150</v>
      </c>
    </row>
    <row r="617" spans="1:20" x14ac:dyDescent="0.35">
      <c r="A617" s="26"/>
      <c r="B617" s="26"/>
      <c r="C617" s="26"/>
      <c r="D617" s="26"/>
      <c r="E617" s="26"/>
      <c r="F617" s="27" t="s">
        <v>48</v>
      </c>
      <c r="G617" s="27">
        <v>115890</v>
      </c>
      <c r="H617" s="27">
        <v>115950</v>
      </c>
      <c r="I617" s="27">
        <v>115850</v>
      </c>
      <c r="J617" s="27">
        <v>115930</v>
      </c>
      <c r="K617" s="28" t="s">
        <v>48</v>
      </c>
      <c r="L617" s="28">
        <v>116040</v>
      </c>
      <c r="M617" s="28">
        <v>116050</v>
      </c>
      <c r="N617" s="28">
        <v>116030</v>
      </c>
      <c r="O617" s="28">
        <v>116040</v>
      </c>
      <c r="P617" s="29" t="s">
        <v>48</v>
      </c>
      <c r="Q617" s="29">
        <v>115140</v>
      </c>
      <c r="R617" s="29">
        <v>115180</v>
      </c>
      <c r="S617" s="29">
        <v>115120</v>
      </c>
      <c r="T617" s="29">
        <v>115150</v>
      </c>
    </row>
    <row r="618" spans="1:20" x14ac:dyDescent="0.35">
      <c r="A618" s="26"/>
      <c r="B618" s="26"/>
      <c r="C618" s="26"/>
      <c r="D618" s="26"/>
      <c r="E618" s="26"/>
      <c r="F618" s="27" t="s">
        <v>48</v>
      </c>
      <c r="G618" s="27">
        <v>115930</v>
      </c>
      <c r="H618" s="27">
        <v>115960</v>
      </c>
      <c r="I618" s="27">
        <v>115880</v>
      </c>
      <c r="J618" s="27">
        <v>115900</v>
      </c>
      <c r="K618" s="28" t="s">
        <v>48</v>
      </c>
      <c r="L618" s="28">
        <v>116030</v>
      </c>
      <c r="M618" s="28">
        <v>116040</v>
      </c>
      <c r="N618" s="28">
        <v>116000</v>
      </c>
      <c r="O618" s="28">
        <v>116000</v>
      </c>
      <c r="P618" s="29" t="s">
        <v>48</v>
      </c>
      <c r="Q618" s="29">
        <v>115160</v>
      </c>
      <c r="R618" s="29">
        <v>115170</v>
      </c>
      <c r="S618" s="29">
        <v>115130</v>
      </c>
      <c r="T618" s="29">
        <v>115150</v>
      </c>
    </row>
    <row r="619" spans="1:20" x14ac:dyDescent="0.35">
      <c r="A619" s="26"/>
      <c r="B619" s="26"/>
      <c r="C619" s="26"/>
      <c r="D619" s="26"/>
      <c r="E619" s="26"/>
      <c r="F619" s="27" t="s">
        <v>48</v>
      </c>
      <c r="G619" s="27">
        <v>115880</v>
      </c>
      <c r="H619" s="27">
        <v>115890</v>
      </c>
      <c r="I619" s="27">
        <v>115830</v>
      </c>
      <c r="J619" s="27">
        <v>115830</v>
      </c>
      <c r="K619" s="28" t="s">
        <v>48</v>
      </c>
      <c r="L619" s="28">
        <v>116000</v>
      </c>
      <c r="M619" s="28">
        <v>116000</v>
      </c>
      <c r="N619" s="28">
        <v>115980</v>
      </c>
      <c r="O619" s="28">
        <v>115980</v>
      </c>
      <c r="P619" s="29" t="s">
        <v>48</v>
      </c>
      <c r="Q619" s="29">
        <v>115140</v>
      </c>
      <c r="R619" s="29">
        <v>115180</v>
      </c>
      <c r="S619" s="29">
        <v>115140</v>
      </c>
      <c r="T619" s="29">
        <v>115170</v>
      </c>
    </row>
    <row r="620" spans="1:20" x14ac:dyDescent="0.35">
      <c r="A620" s="26"/>
      <c r="B620" s="26"/>
      <c r="C620" s="26"/>
      <c r="D620" s="26"/>
      <c r="E620" s="26"/>
      <c r="F620" s="27" t="s">
        <v>48</v>
      </c>
      <c r="G620" s="27">
        <v>115840</v>
      </c>
      <c r="H620" s="27">
        <v>116100</v>
      </c>
      <c r="I620" s="27">
        <v>115830</v>
      </c>
      <c r="J620" s="27">
        <v>116020</v>
      </c>
      <c r="K620" s="28" t="s">
        <v>48</v>
      </c>
      <c r="L620" s="28">
        <v>115980</v>
      </c>
      <c r="M620" s="28">
        <v>115980</v>
      </c>
      <c r="N620" s="28">
        <v>115960</v>
      </c>
      <c r="O620" s="28">
        <v>115980</v>
      </c>
      <c r="P620" s="29" t="s">
        <v>48</v>
      </c>
      <c r="Q620" s="29">
        <v>115160</v>
      </c>
      <c r="R620" s="29">
        <v>115210</v>
      </c>
      <c r="S620" s="29">
        <v>115160</v>
      </c>
      <c r="T620" s="29">
        <v>115180</v>
      </c>
    </row>
    <row r="621" spans="1:20" x14ac:dyDescent="0.35">
      <c r="A621" s="26"/>
      <c r="B621" s="26"/>
      <c r="C621" s="26"/>
      <c r="D621" s="26"/>
      <c r="E621" s="26"/>
      <c r="F621" s="27" t="s">
        <v>48</v>
      </c>
      <c r="G621" s="27">
        <v>116020</v>
      </c>
      <c r="H621" s="27">
        <v>116120</v>
      </c>
      <c r="I621" s="27">
        <v>116020</v>
      </c>
      <c r="J621" s="27">
        <v>116100</v>
      </c>
      <c r="K621" s="28" t="s">
        <v>48</v>
      </c>
      <c r="L621" s="28">
        <v>115980</v>
      </c>
      <c r="M621" s="28">
        <v>116020</v>
      </c>
      <c r="N621" s="28">
        <v>115980</v>
      </c>
      <c r="O621" s="28">
        <v>115990</v>
      </c>
      <c r="P621" s="29" t="s">
        <v>48</v>
      </c>
      <c r="Q621" s="29">
        <v>115180</v>
      </c>
      <c r="R621" s="29">
        <v>115240</v>
      </c>
      <c r="S621" s="29">
        <v>115170</v>
      </c>
      <c r="T621" s="29">
        <v>115220</v>
      </c>
    </row>
    <row r="622" spans="1:20" x14ac:dyDescent="0.35">
      <c r="A622" s="26"/>
      <c r="B622" s="26"/>
      <c r="C622" s="26"/>
      <c r="D622" s="26"/>
      <c r="E622" s="26"/>
      <c r="F622" s="27" t="s">
        <v>48</v>
      </c>
      <c r="G622" s="27">
        <v>116100</v>
      </c>
      <c r="H622" s="27">
        <v>116280</v>
      </c>
      <c r="I622" s="27">
        <v>116100</v>
      </c>
      <c r="J622" s="27">
        <v>116240</v>
      </c>
      <c r="K622" s="28" t="s">
        <v>48</v>
      </c>
      <c r="L622" s="28">
        <v>115990</v>
      </c>
      <c r="M622" s="28">
        <v>116040</v>
      </c>
      <c r="N622" s="28">
        <v>115990</v>
      </c>
      <c r="O622" s="28">
        <v>116030</v>
      </c>
      <c r="P622" s="29" t="s">
        <v>48</v>
      </c>
      <c r="Q622" s="29">
        <v>115230</v>
      </c>
      <c r="R622" s="29">
        <v>115240</v>
      </c>
      <c r="S622" s="29">
        <v>115150</v>
      </c>
      <c r="T622" s="29">
        <v>115170</v>
      </c>
    </row>
    <row r="623" spans="1:20" x14ac:dyDescent="0.35">
      <c r="A623" s="26"/>
      <c r="B623" s="26"/>
      <c r="C623" s="26"/>
      <c r="D623" s="26"/>
      <c r="E623" s="26"/>
      <c r="F623" s="27" t="s">
        <v>48</v>
      </c>
      <c r="G623" s="27">
        <v>116240</v>
      </c>
      <c r="H623" s="27">
        <v>116250</v>
      </c>
      <c r="I623" s="27">
        <v>116160</v>
      </c>
      <c r="J623" s="27">
        <v>116170</v>
      </c>
      <c r="K623" s="28" t="s">
        <v>48</v>
      </c>
      <c r="L623" s="28">
        <v>116040</v>
      </c>
      <c r="M623" s="28">
        <v>116050</v>
      </c>
      <c r="N623" s="28">
        <v>116010</v>
      </c>
      <c r="O623" s="28">
        <v>116040</v>
      </c>
      <c r="P623" s="29" t="s">
        <v>48</v>
      </c>
      <c r="Q623" s="29">
        <v>115160</v>
      </c>
      <c r="R623" s="29">
        <v>115160</v>
      </c>
      <c r="S623" s="29">
        <v>115120</v>
      </c>
      <c r="T623" s="29">
        <v>115120</v>
      </c>
    </row>
    <row r="624" spans="1:20" x14ac:dyDescent="0.35">
      <c r="A624" s="26"/>
      <c r="B624" s="26"/>
      <c r="C624" s="26"/>
      <c r="D624" s="26"/>
      <c r="E624" s="26"/>
      <c r="F624" s="27" t="s">
        <v>48</v>
      </c>
      <c r="G624" s="27">
        <v>116160</v>
      </c>
      <c r="H624" s="27">
        <v>116210</v>
      </c>
      <c r="I624" s="27">
        <v>116140</v>
      </c>
      <c r="J624" s="27">
        <v>116140</v>
      </c>
      <c r="K624" s="28" t="s">
        <v>48</v>
      </c>
      <c r="L624" s="28">
        <v>116030</v>
      </c>
      <c r="M624" s="28">
        <v>116050</v>
      </c>
      <c r="N624" s="28">
        <v>116020</v>
      </c>
      <c r="O624" s="28">
        <v>116030</v>
      </c>
      <c r="P624" s="29" t="s">
        <v>48</v>
      </c>
      <c r="Q624" s="29">
        <v>115130</v>
      </c>
      <c r="R624" s="29">
        <v>115130</v>
      </c>
      <c r="S624" s="29">
        <v>115060</v>
      </c>
      <c r="T624" s="29">
        <v>115070</v>
      </c>
    </row>
    <row r="625" spans="1:20" x14ac:dyDescent="0.35">
      <c r="A625" s="26"/>
      <c r="B625" s="26"/>
      <c r="C625" s="26"/>
      <c r="D625" s="26"/>
      <c r="E625" s="26"/>
      <c r="F625" s="27" t="s">
        <v>48</v>
      </c>
      <c r="G625" s="27">
        <v>116150</v>
      </c>
      <c r="H625" s="27">
        <v>116170</v>
      </c>
      <c r="I625" s="27">
        <v>116140</v>
      </c>
      <c r="J625" s="27">
        <v>116170</v>
      </c>
      <c r="K625" s="28" t="s">
        <v>48</v>
      </c>
      <c r="L625" s="28">
        <v>116040</v>
      </c>
      <c r="M625" s="28">
        <v>116040</v>
      </c>
      <c r="N625" s="28">
        <v>116000</v>
      </c>
      <c r="O625" s="28">
        <v>116010</v>
      </c>
      <c r="P625" s="29" t="s">
        <v>48</v>
      </c>
      <c r="Q625" s="29">
        <v>115070</v>
      </c>
      <c r="R625" s="29">
        <v>115070</v>
      </c>
      <c r="S625" s="29">
        <v>115030</v>
      </c>
      <c r="T625" s="29">
        <v>115030</v>
      </c>
    </row>
    <row r="626" spans="1:20" x14ac:dyDescent="0.35">
      <c r="A626" s="26"/>
      <c r="B626" s="26"/>
      <c r="C626" s="26"/>
      <c r="D626" s="26"/>
      <c r="E626" s="26"/>
      <c r="F626" s="27" t="s">
        <v>48</v>
      </c>
      <c r="G626" s="27">
        <v>116160</v>
      </c>
      <c r="H626" s="27">
        <v>116190</v>
      </c>
      <c r="I626" s="27">
        <v>116150</v>
      </c>
      <c r="J626" s="27">
        <v>116160</v>
      </c>
      <c r="K626" s="28" t="s">
        <v>48</v>
      </c>
      <c r="L626" s="28">
        <v>116000</v>
      </c>
      <c r="M626" s="28">
        <v>116000</v>
      </c>
      <c r="N626" s="28">
        <v>115980</v>
      </c>
      <c r="O626" s="28">
        <v>115980</v>
      </c>
      <c r="P626" s="29" t="s">
        <v>48</v>
      </c>
      <c r="Q626" s="29">
        <v>115020</v>
      </c>
      <c r="R626" s="29">
        <v>115120</v>
      </c>
      <c r="S626" s="29">
        <v>115020</v>
      </c>
      <c r="T626" s="29">
        <v>115090</v>
      </c>
    </row>
    <row r="627" spans="1:20" x14ac:dyDescent="0.35">
      <c r="A627" s="26"/>
      <c r="B627" s="26"/>
      <c r="C627" s="26"/>
      <c r="D627" s="26"/>
      <c r="E627" s="26"/>
      <c r="F627" s="27" t="s">
        <v>48</v>
      </c>
      <c r="G627" s="27">
        <v>116160</v>
      </c>
      <c r="H627" s="27">
        <v>116190</v>
      </c>
      <c r="I627" s="27">
        <v>116130</v>
      </c>
      <c r="J627" s="27">
        <v>116150</v>
      </c>
      <c r="K627" s="28" t="s">
        <v>48</v>
      </c>
      <c r="L627" s="28">
        <v>115990</v>
      </c>
      <c r="M627" s="28">
        <v>116020</v>
      </c>
      <c r="N627" s="28">
        <v>115990</v>
      </c>
      <c r="O627" s="28">
        <v>116010</v>
      </c>
      <c r="P627" s="29" t="s">
        <v>48</v>
      </c>
      <c r="Q627" s="29">
        <v>115090</v>
      </c>
      <c r="R627" s="29">
        <v>115170</v>
      </c>
      <c r="S627" s="29">
        <v>115080</v>
      </c>
      <c r="T627" s="29">
        <v>115150</v>
      </c>
    </row>
    <row r="628" spans="1:20" x14ac:dyDescent="0.35">
      <c r="A628" s="26"/>
      <c r="B628" s="26"/>
      <c r="C628" s="26"/>
      <c r="D628" s="26"/>
      <c r="E628" s="26"/>
      <c r="F628" s="27" t="s">
        <v>48</v>
      </c>
      <c r="G628" s="27">
        <v>116140</v>
      </c>
      <c r="H628" s="27">
        <v>116180</v>
      </c>
      <c r="I628" s="27">
        <v>116140</v>
      </c>
      <c r="J628" s="27">
        <v>116150</v>
      </c>
      <c r="K628" s="28" t="s">
        <v>48</v>
      </c>
      <c r="L628" s="28">
        <v>116010</v>
      </c>
      <c r="M628" s="28">
        <v>116010</v>
      </c>
      <c r="N628" s="28">
        <v>115990</v>
      </c>
      <c r="O628" s="28">
        <v>116000</v>
      </c>
      <c r="P628" s="29" t="s">
        <v>48</v>
      </c>
      <c r="Q628" s="29">
        <v>115170</v>
      </c>
      <c r="R628" s="29">
        <v>115200</v>
      </c>
      <c r="S628" s="29">
        <v>115160</v>
      </c>
      <c r="T628" s="29">
        <v>115160</v>
      </c>
    </row>
    <row r="629" spans="1:20" x14ac:dyDescent="0.35">
      <c r="A629" s="26"/>
      <c r="B629" s="26"/>
      <c r="C629" s="26"/>
      <c r="D629" s="26"/>
      <c r="E629" s="26"/>
      <c r="F629" s="27" t="s">
        <v>48</v>
      </c>
      <c r="G629" s="27">
        <v>116140</v>
      </c>
      <c r="H629" s="27">
        <v>116200</v>
      </c>
      <c r="I629" s="27">
        <v>116140</v>
      </c>
      <c r="J629" s="27">
        <v>116170</v>
      </c>
      <c r="K629" s="28" t="s">
        <v>48</v>
      </c>
      <c r="L629" s="28">
        <v>115990</v>
      </c>
      <c r="M629" s="28">
        <v>116000</v>
      </c>
      <c r="N629" s="28">
        <v>115990</v>
      </c>
      <c r="O629" s="28">
        <v>116000</v>
      </c>
      <c r="P629" s="29" t="s">
        <v>48</v>
      </c>
      <c r="Q629" s="29">
        <v>115170</v>
      </c>
      <c r="R629" s="29">
        <v>115180</v>
      </c>
      <c r="S629" s="29">
        <v>115140</v>
      </c>
      <c r="T629" s="29">
        <v>115140</v>
      </c>
    </row>
    <row r="630" spans="1:20" x14ac:dyDescent="0.35">
      <c r="A630" s="26"/>
      <c r="B630" s="26"/>
      <c r="C630" s="26"/>
      <c r="D630" s="26"/>
      <c r="E630" s="26"/>
      <c r="F630" s="27" t="s">
        <v>48</v>
      </c>
      <c r="G630" s="27">
        <v>116170</v>
      </c>
      <c r="H630" s="27">
        <v>116190</v>
      </c>
      <c r="I630" s="27">
        <v>116130</v>
      </c>
      <c r="J630" s="27">
        <v>116160</v>
      </c>
      <c r="K630" s="28" t="s">
        <v>48</v>
      </c>
      <c r="L630" s="28">
        <v>116010</v>
      </c>
      <c r="M630" s="28">
        <v>116040</v>
      </c>
      <c r="N630" s="28">
        <v>116000</v>
      </c>
      <c r="O630" s="28">
        <v>116030</v>
      </c>
      <c r="P630" s="29" t="s">
        <v>48</v>
      </c>
      <c r="Q630" s="29">
        <v>115150</v>
      </c>
      <c r="R630" s="29">
        <v>115170</v>
      </c>
      <c r="S630" s="29">
        <v>115130</v>
      </c>
      <c r="T630" s="29">
        <v>115170</v>
      </c>
    </row>
    <row r="631" spans="1:20" x14ac:dyDescent="0.35">
      <c r="A631" s="26"/>
      <c r="B631" s="26"/>
      <c r="C631" s="26"/>
      <c r="D631" s="26"/>
      <c r="E631" s="26"/>
      <c r="F631" s="27" t="s">
        <v>48</v>
      </c>
      <c r="G631" s="27">
        <v>116170</v>
      </c>
      <c r="H631" s="27">
        <v>116170</v>
      </c>
      <c r="I631" s="27">
        <v>116130</v>
      </c>
      <c r="J631" s="27">
        <v>116140</v>
      </c>
      <c r="K631" s="28" t="s">
        <v>48</v>
      </c>
      <c r="L631" s="28">
        <v>116030</v>
      </c>
      <c r="M631" s="28">
        <v>116040</v>
      </c>
      <c r="N631" s="28">
        <v>116020</v>
      </c>
      <c r="O631" s="28">
        <v>116030</v>
      </c>
      <c r="P631" s="29" t="s">
        <v>48</v>
      </c>
      <c r="Q631" s="29">
        <v>115180</v>
      </c>
      <c r="R631" s="29">
        <v>115180</v>
      </c>
      <c r="S631" s="29">
        <v>115130</v>
      </c>
      <c r="T631" s="29">
        <v>115160</v>
      </c>
    </row>
    <row r="632" spans="1:20" x14ac:dyDescent="0.35">
      <c r="A632" s="26"/>
      <c r="B632" s="26"/>
      <c r="C632" s="26"/>
      <c r="D632" s="26"/>
      <c r="E632" s="26"/>
      <c r="F632" s="27" t="s">
        <v>48</v>
      </c>
      <c r="G632" s="27">
        <v>116130</v>
      </c>
      <c r="H632" s="27">
        <v>116180</v>
      </c>
      <c r="I632" s="27">
        <v>116120</v>
      </c>
      <c r="J632" s="27">
        <v>116140</v>
      </c>
      <c r="K632" s="28" t="s">
        <v>48</v>
      </c>
      <c r="L632" s="28">
        <v>116030</v>
      </c>
      <c r="M632" s="28">
        <v>116060</v>
      </c>
      <c r="N632" s="28">
        <v>116020</v>
      </c>
      <c r="O632" s="28">
        <v>116050</v>
      </c>
      <c r="P632" s="29" t="s">
        <v>48</v>
      </c>
      <c r="Q632" s="29">
        <v>115170</v>
      </c>
      <c r="R632" s="29">
        <v>115240</v>
      </c>
      <c r="S632" s="29">
        <v>115150</v>
      </c>
      <c r="T632" s="29">
        <v>115210</v>
      </c>
    </row>
    <row r="633" spans="1:20" x14ac:dyDescent="0.35">
      <c r="A633" s="26"/>
      <c r="B633" s="26"/>
      <c r="C633" s="26"/>
      <c r="D633" s="26"/>
      <c r="E633" s="26"/>
      <c r="F633" s="27" t="s">
        <v>48</v>
      </c>
      <c r="G633" s="27">
        <v>116140</v>
      </c>
      <c r="H633" s="27">
        <v>116160</v>
      </c>
      <c r="I633" s="27">
        <v>116120</v>
      </c>
      <c r="J633" s="27">
        <v>116150</v>
      </c>
      <c r="K633" s="28" t="s">
        <v>48</v>
      </c>
      <c r="L633" s="28">
        <v>116050</v>
      </c>
      <c r="M633" s="28">
        <v>116090</v>
      </c>
      <c r="N633" s="28">
        <v>116040</v>
      </c>
      <c r="O633" s="28">
        <v>116040</v>
      </c>
      <c r="P633" s="29" t="s">
        <v>48</v>
      </c>
      <c r="Q633" s="29">
        <v>115210</v>
      </c>
      <c r="R633" s="29">
        <v>115240</v>
      </c>
      <c r="S633" s="29">
        <v>115190</v>
      </c>
      <c r="T633" s="29">
        <v>115230</v>
      </c>
    </row>
    <row r="634" spans="1:20" x14ac:dyDescent="0.35">
      <c r="A634" s="26"/>
      <c r="B634" s="26"/>
      <c r="C634" s="26"/>
      <c r="D634" s="26"/>
      <c r="E634" s="26"/>
      <c r="F634" s="27" t="s">
        <v>48</v>
      </c>
      <c r="G634" s="27">
        <v>116150</v>
      </c>
      <c r="H634" s="27">
        <v>116150</v>
      </c>
      <c r="I634" s="27">
        <v>116110</v>
      </c>
      <c r="J634" s="27">
        <v>116140</v>
      </c>
      <c r="K634" s="28" t="s">
        <v>48</v>
      </c>
      <c r="L634" s="28">
        <v>116040</v>
      </c>
      <c r="M634" s="28">
        <v>116070</v>
      </c>
      <c r="N634" s="28">
        <v>116040</v>
      </c>
      <c r="O634" s="28">
        <v>116050</v>
      </c>
      <c r="P634" s="29" t="s">
        <v>48</v>
      </c>
      <c r="Q634" s="29">
        <v>115220</v>
      </c>
      <c r="R634" s="29">
        <v>115220</v>
      </c>
      <c r="S634" s="29">
        <v>115170</v>
      </c>
      <c r="T634" s="29">
        <v>115200</v>
      </c>
    </row>
    <row r="635" spans="1:20" x14ac:dyDescent="0.35">
      <c r="A635" s="26"/>
      <c r="B635" s="26"/>
      <c r="C635" s="26"/>
      <c r="D635" s="26"/>
      <c r="E635" s="26"/>
      <c r="F635" s="27" t="s">
        <v>48</v>
      </c>
      <c r="G635" s="27">
        <v>116130</v>
      </c>
      <c r="H635" s="27">
        <v>116150</v>
      </c>
      <c r="I635" s="27">
        <v>116120</v>
      </c>
      <c r="J635" s="27">
        <v>116130</v>
      </c>
      <c r="K635" s="28" t="s">
        <v>48</v>
      </c>
      <c r="L635" s="28">
        <v>116060</v>
      </c>
      <c r="M635" s="28">
        <v>116060</v>
      </c>
      <c r="N635" s="28">
        <v>116040</v>
      </c>
      <c r="O635" s="28">
        <v>116050</v>
      </c>
      <c r="P635" s="29" t="s">
        <v>48</v>
      </c>
      <c r="Q635" s="29">
        <v>115200</v>
      </c>
      <c r="R635" s="29">
        <v>115260</v>
      </c>
      <c r="S635" s="29">
        <v>115190</v>
      </c>
      <c r="T635" s="29">
        <v>115250</v>
      </c>
    </row>
    <row r="636" spans="1:20" x14ac:dyDescent="0.35">
      <c r="A636" s="26"/>
      <c r="B636" s="26"/>
      <c r="C636" s="26"/>
      <c r="D636" s="26"/>
      <c r="E636" s="26"/>
      <c r="F636" s="27" t="s">
        <v>48</v>
      </c>
      <c r="G636" s="27">
        <v>116130</v>
      </c>
      <c r="H636" s="27">
        <v>116200</v>
      </c>
      <c r="I636" s="27">
        <v>116130</v>
      </c>
      <c r="J636" s="27">
        <v>116170</v>
      </c>
      <c r="K636" s="28" t="s">
        <v>48</v>
      </c>
      <c r="L636" s="28">
        <v>116040</v>
      </c>
      <c r="M636" s="28">
        <v>116050</v>
      </c>
      <c r="N636" s="28">
        <v>116040</v>
      </c>
      <c r="O636" s="28">
        <v>116050</v>
      </c>
      <c r="P636" s="29" t="s">
        <v>48</v>
      </c>
      <c r="Q636" s="29">
        <v>115250</v>
      </c>
      <c r="R636" s="29">
        <v>115380</v>
      </c>
      <c r="S636" s="29">
        <v>115230</v>
      </c>
      <c r="T636" s="29">
        <v>115350</v>
      </c>
    </row>
    <row r="637" spans="1:20" x14ac:dyDescent="0.35">
      <c r="A637" s="26"/>
      <c r="B637" s="26"/>
      <c r="C637" s="26"/>
      <c r="D637" s="26"/>
      <c r="E637" s="26"/>
      <c r="F637" s="27" t="s">
        <v>48</v>
      </c>
      <c r="G637" s="27">
        <v>116180</v>
      </c>
      <c r="H637" s="27">
        <v>116230</v>
      </c>
      <c r="I637" s="27">
        <v>116180</v>
      </c>
      <c r="J637" s="27">
        <v>116210</v>
      </c>
      <c r="K637" s="28" t="s">
        <v>48</v>
      </c>
      <c r="L637" s="28">
        <v>116040</v>
      </c>
      <c r="M637" s="28">
        <v>116090</v>
      </c>
      <c r="N637" s="28">
        <v>116040</v>
      </c>
      <c r="O637" s="28">
        <v>116070</v>
      </c>
      <c r="P637" s="29" t="s">
        <v>48</v>
      </c>
      <c r="Q637" s="29">
        <v>115350</v>
      </c>
      <c r="R637" s="29">
        <v>115440</v>
      </c>
      <c r="S637" s="29">
        <v>115340</v>
      </c>
      <c r="T637" s="29">
        <v>115420</v>
      </c>
    </row>
    <row r="638" spans="1:20" x14ac:dyDescent="0.35">
      <c r="A638" s="26"/>
      <c r="B638" s="26"/>
      <c r="C638" s="26"/>
      <c r="D638" s="26"/>
      <c r="E638" s="26"/>
      <c r="F638" s="27" t="s">
        <v>48</v>
      </c>
      <c r="G638" s="27">
        <v>116210</v>
      </c>
      <c r="H638" s="27">
        <v>116260</v>
      </c>
      <c r="I638" s="27">
        <v>116190</v>
      </c>
      <c r="J638" s="27">
        <v>116240</v>
      </c>
      <c r="K638" s="28" t="s">
        <v>48</v>
      </c>
      <c r="L638" s="28">
        <v>116080</v>
      </c>
      <c r="M638" s="28">
        <v>116090</v>
      </c>
      <c r="N638" s="28">
        <v>116060</v>
      </c>
      <c r="O638" s="28">
        <v>116070</v>
      </c>
      <c r="P638" s="29" t="s">
        <v>48</v>
      </c>
      <c r="Q638" s="29">
        <v>115410</v>
      </c>
      <c r="R638" s="29">
        <v>115530</v>
      </c>
      <c r="S638" s="29">
        <v>115400</v>
      </c>
      <c r="T638" s="29">
        <v>115470</v>
      </c>
    </row>
    <row r="639" spans="1:20" x14ac:dyDescent="0.35">
      <c r="A639" s="26"/>
      <c r="B639" s="26"/>
      <c r="C639" s="26"/>
      <c r="D639" s="26"/>
      <c r="E639" s="26"/>
      <c r="F639" s="27" t="s">
        <v>48</v>
      </c>
      <c r="G639" s="27">
        <v>116240</v>
      </c>
      <c r="H639" s="27">
        <v>116280</v>
      </c>
      <c r="I639" s="27">
        <v>116230</v>
      </c>
      <c r="J639" s="27">
        <v>116250</v>
      </c>
      <c r="K639" s="28" t="s">
        <v>48</v>
      </c>
      <c r="L639" s="28">
        <v>116070</v>
      </c>
      <c r="M639" s="28">
        <v>116070</v>
      </c>
      <c r="N639" s="28">
        <v>116050</v>
      </c>
      <c r="O639" s="28">
        <v>116050</v>
      </c>
      <c r="P639" s="29" t="s">
        <v>48</v>
      </c>
      <c r="Q639" s="29">
        <v>115490</v>
      </c>
      <c r="R639" s="29">
        <v>115520</v>
      </c>
      <c r="S639" s="29">
        <v>115470</v>
      </c>
      <c r="T639" s="29">
        <v>115480</v>
      </c>
    </row>
    <row r="640" spans="1:20" x14ac:dyDescent="0.35">
      <c r="A640" s="26"/>
      <c r="B640" s="26"/>
      <c r="C640" s="26"/>
      <c r="D640" s="26"/>
      <c r="E640" s="26"/>
      <c r="F640" s="27" t="s">
        <v>48</v>
      </c>
      <c r="G640" s="27">
        <v>116260</v>
      </c>
      <c r="H640" s="27">
        <v>116270</v>
      </c>
      <c r="I640" s="27">
        <v>116190</v>
      </c>
      <c r="J640" s="27">
        <v>116190</v>
      </c>
      <c r="K640" s="28" t="s">
        <v>48</v>
      </c>
      <c r="L640" s="28">
        <v>116060</v>
      </c>
      <c r="M640" s="28">
        <v>116080</v>
      </c>
      <c r="N640" s="28">
        <v>116060</v>
      </c>
      <c r="O640" s="28">
        <v>116070</v>
      </c>
      <c r="P640" s="29" t="s">
        <v>48</v>
      </c>
      <c r="Q640" s="29">
        <v>115480</v>
      </c>
      <c r="R640" s="29">
        <v>115510</v>
      </c>
      <c r="S640" s="29">
        <v>115470</v>
      </c>
      <c r="T640" s="29">
        <v>115480</v>
      </c>
    </row>
    <row r="641" spans="1:20" x14ac:dyDescent="0.35">
      <c r="A641" s="26"/>
      <c r="B641" s="26"/>
      <c r="C641" s="26"/>
      <c r="D641" s="26"/>
      <c r="E641" s="26"/>
      <c r="F641" s="27" t="s">
        <v>48</v>
      </c>
      <c r="G641" s="27">
        <v>116200</v>
      </c>
      <c r="H641" s="27">
        <v>116210</v>
      </c>
      <c r="I641" s="27">
        <v>116170</v>
      </c>
      <c r="J641" s="27">
        <v>116180</v>
      </c>
      <c r="K641" s="28" t="s">
        <v>48</v>
      </c>
      <c r="L641" s="28">
        <v>116060</v>
      </c>
      <c r="M641" s="28">
        <v>116060</v>
      </c>
      <c r="N641" s="28">
        <v>116040</v>
      </c>
      <c r="O641" s="28">
        <v>116040</v>
      </c>
      <c r="P641" s="29" t="s">
        <v>48</v>
      </c>
      <c r="Q641" s="29">
        <v>115490</v>
      </c>
      <c r="R641" s="29">
        <v>115580</v>
      </c>
      <c r="S641" s="29">
        <v>115480</v>
      </c>
      <c r="T641" s="29">
        <v>115500</v>
      </c>
    </row>
    <row r="642" spans="1:20" x14ac:dyDescent="0.35">
      <c r="A642" s="26"/>
      <c r="B642" s="26"/>
      <c r="C642" s="26"/>
      <c r="D642" s="26"/>
      <c r="E642" s="26"/>
      <c r="F642" s="27" t="s">
        <v>48</v>
      </c>
      <c r="G642" s="27">
        <v>116180</v>
      </c>
      <c r="H642" s="27">
        <v>116210</v>
      </c>
      <c r="I642" s="27">
        <v>116170</v>
      </c>
      <c r="J642" s="27">
        <v>116200</v>
      </c>
      <c r="K642" s="28" t="s">
        <v>48</v>
      </c>
      <c r="L642" s="28">
        <v>116050</v>
      </c>
      <c r="M642" s="28">
        <v>116070</v>
      </c>
      <c r="N642" s="28">
        <v>116030</v>
      </c>
      <c r="O642" s="28">
        <v>116070</v>
      </c>
      <c r="P642" s="29" t="s">
        <v>48</v>
      </c>
      <c r="Q642" s="29">
        <v>115500</v>
      </c>
      <c r="R642" s="29">
        <v>115540</v>
      </c>
      <c r="S642" s="29">
        <v>115470</v>
      </c>
      <c r="T642" s="29">
        <v>115490</v>
      </c>
    </row>
    <row r="643" spans="1:20" x14ac:dyDescent="0.35">
      <c r="A643" s="26"/>
      <c r="B643" s="26"/>
      <c r="C643" s="26"/>
      <c r="D643" s="26"/>
      <c r="E643" s="26"/>
      <c r="F643" s="27" t="s">
        <v>48</v>
      </c>
      <c r="G643" s="27">
        <v>116200</v>
      </c>
      <c r="H643" s="27">
        <v>116210</v>
      </c>
      <c r="I643" s="27">
        <v>116160</v>
      </c>
      <c r="J643" s="27">
        <v>116180</v>
      </c>
      <c r="K643" s="28" t="s">
        <v>48</v>
      </c>
      <c r="L643" s="28">
        <v>116070</v>
      </c>
      <c r="M643" s="28">
        <v>116090</v>
      </c>
      <c r="N643" s="28">
        <v>116060</v>
      </c>
      <c r="O643" s="28">
        <v>116060</v>
      </c>
      <c r="P643" s="29" t="s">
        <v>48</v>
      </c>
      <c r="Q643" s="29">
        <v>115490</v>
      </c>
      <c r="R643" s="29">
        <v>115630</v>
      </c>
      <c r="S643" s="29">
        <v>115470</v>
      </c>
      <c r="T643" s="29">
        <v>115580</v>
      </c>
    </row>
    <row r="644" spans="1:20" x14ac:dyDescent="0.35">
      <c r="A644" s="26"/>
      <c r="B644" s="26"/>
      <c r="C644" s="26"/>
      <c r="D644" s="26"/>
      <c r="E644" s="26"/>
      <c r="F644" s="27" t="s">
        <v>48</v>
      </c>
      <c r="G644" s="27">
        <v>116180</v>
      </c>
      <c r="H644" s="27">
        <v>116200</v>
      </c>
      <c r="I644" s="27">
        <v>116110</v>
      </c>
      <c r="J644" s="27">
        <v>116120</v>
      </c>
      <c r="K644" s="28" t="s">
        <v>48</v>
      </c>
      <c r="L644" s="28">
        <v>116060</v>
      </c>
      <c r="M644" s="28">
        <v>116090</v>
      </c>
      <c r="N644" s="28">
        <v>116050</v>
      </c>
      <c r="O644" s="28">
        <v>116060</v>
      </c>
      <c r="P644" s="29" t="s">
        <v>48</v>
      </c>
      <c r="Q644" s="29">
        <v>115580</v>
      </c>
      <c r="R644" s="29">
        <v>115590</v>
      </c>
      <c r="S644" s="29">
        <v>115520</v>
      </c>
      <c r="T644" s="29">
        <v>115560</v>
      </c>
    </row>
    <row r="645" spans="1:20" x14ac:dyDescent="0.35">
      <c r="A645" s="26"/>
      <c r="B645" s="26"/>
      <c r="C645" s="26"/>
      <c r="D645" s="26"/>
      <c r="E645" s="26"/>
      <c r="F645" s="27" t="s">
        <v>48</v>
      </c>
      <c r="G645" s="27">
        <v>116130</v>
      </c>
      <c r="H645" s="27">
        <v>116150</v>
      </c>
      <c r="I645" s="27">
        <v>116070</v>
      </c>
      <c r="J645" s="27">
        <v>116090</v>
      </c>
      <c r="K645" s="28" t="s">
        <v>48</v>
      </c>
      <c r="L645" s="28">
        <v>116070</v>
      </c>
      <c r="M645" s="28">
        <v>116080</v>
      </c>
      <c r="N645" s="28">
        <v>116030</v>
      </c>
      <c r="O645" s="28">
        <v>116040</v>
      </c>
      <c r="P645" s="29" t="s">
        <v>48</v>
      </c>
      <c r="Q645" s="29">
        <v>115550</v>
      </c>
      <c r="R645" s="29">
        <v>115590</v>
      </c>
      <c r="S645" s="29">
        <v>115540</v>
      </c>
      <c r="T645" s="29">
        <v>115540</v>
      </c>
    </row>
    <row r="646" spans="1:20" x14ac:dyDescent="0.35">
      <c r="A646" s="26"/>
      <c r="B646" s="26"/>
      <c r="C646" s="26"/>
      <c r="D646" s="26"/>
      <c r="E646" s="26"/>
      <c r="F646" s="27" t="s">
        <v>48</v>
      </c>
      <c r="G646" s="27">
        <v>116080</v>
      </c>
      <c r="H646" s="27">
        <v>116100</v>
      </c>
      <c r="I646" s="27">
        <v>116060</v>
      </c>
      <c r="J646" s="27">
        <v>116080</v>
      </c>
      <c r="K646" s="28" t="s">
        <v>48</v>
      </c>
      <c r="L646" s="28">
        <v>116050</v>
      </c>
      <c r="M646" s="28">
        <v>116050</v>
      </c>
      <c r="N646" s="28">
        <v>116020</v>
      </c>
      <c r="O646" s="28">
        <v>116050</v>
      </c>
      <c r="P646" s="29" t="s">
        <v>48</v>
      </c>
      <c r="Q646" s="29">
        <v>115550</v>
      </c>
      <c r="R646" s="29">
        <v>115630</v>
      </c>
      <c r="S646" s="29">
        <v>115550</v>
      </c>
      <c r="T646" s="29">
        <v>115590</v>
      </c>
    </row>
    <row r="647" spans="1:20" x14ac:dyDescent="0.35">
      <c r="A647" s="26"/>
      <c r="B647" s="26"/>
      <c r="C647" s="26"/>
      <c r="D647" s="26"/>
      <c r="E647" s="26"/>
      <c r="F647" s="27" t="s">
        <v>48</v>
      </c>
      <c r="G647" s="27">
        <v>116090</v>
      </c>
      <c r="H647" s="27">
        <v>116090</v>
      </c>
      <c r="I647" s="27">
        <v>116010</v>
      </c>
      <c r="J647" s="27">
        <v>116020</v>
      </c>
      <c r="K647" s="28" t="s">
        <v>48</v>
      </c>
      <c r="L647" s="28">
        <v>116050</v>
      </c>
      <c r="M647" s="28">
        <v>116050</v>
      </c>
      <c r="N647" s="28">
        <v>116030</v>
      </c>
      <c r="O647" s="28">
        <v>116030</v>
      </c>
      <c r="P647" s="29" t="s">
        <v>48</v>
      </c>
      <c r="Q647" s="29">
        <v>115590</v>
      </c>
      <c r="R647" s="29">
        <v>115590</v>
      </c>
      <c r="S647" s="29">
        <v>115510</v>
      </c>
      <c r="T647" s="29">
        <v>115550</v>
      </c>
    </row>
    <row r="648" spans="1:20" x14ac:dyDescent="0.35">
      <c r="A648" s="26"/>
      <c r="B648" s="26"/>
      <c r="C648" s="26"/>
      <c r="D648" s="26"/>
      <c r="E648" s="26"/>
      <c r="F648" s="27" t="s">
        <v>48</v>
      </c>
      <c r="G648" s="27">
        <v>116030</v>
      </c>
      <c r="H648" s="27">
        <v>116120</v>
      </c>
      <c r="I648" s="27">
        <v>116020</v>
      </c>
      <c r="J648" s="27">
        <v>116100</v>
      </c>
      <c r="K648" s="28" t="s">
        <v>48</v>
      </c>
      <c r="L648" s="28">
        <v>116040</v>
      </c>
      <c r="M648" s="28">
        <v>116040</v>
      </c>
      <c r="N648" s="28">
        <v>116020</v>
      </c>
      <c r="O648" s="28">
        <v>116020</v>
      </c>
      <c r="P648" s="29" t="s">
        <v>48</v>
      </c>
      <c r="Q648" s="29">
        <v>115560</v>
      </c>
      <c r="R648" s="29">
        <v>115570</v>
      </c>
      <c r="S648" s="29">
        <v>115510</v>
      </c>
      <c r="T648" s="29">
        <v>115510</v>
      </c>
    </row>
    <row r="649" spans="1:20" x14ac:dyDescent="0.35">
      <c r="A649" s="26"/>
      <c r="B649" s="26"/>
      <c r="C649" s="26"/>
      <c r="D649" s="26"/>
      <c r="E649" s="26"/>
      <c r="F649" s="27" t="s">
        <v>48</v>
      </c>
      <c r="G649" s="27">
        <v>116110</v>
      </c>
      <c r="H649" s="27">
        <v>116130</v>
      </c>
      <c r="I649" s="27">
        <v>116060</v>
      </c>
      <c r="J649" s="27">
        <v>116080</v>
      </c>
      <c r="K649" s="28" t="s">
        <v>48</v>
      </c>
      <c r="L649" s="28">
        <v>116030</v>
      </c>
      <c r="M649" s="28">
        <v>116040</v>
      </c>
      <c r="N649" s="28">
        <v>115990</v>
      </c>
      <c r="O649" s="28">
        <v>115990</v>
      </c>
      <c r="P649" s="29" t="s">
        <v>48</v>
      </c>
      <c r="Q649" s="29">
        <v>115510</v>
      </c>
      <c r="R649" s="29">
        <v>115540</v>
      </c>
      <c r="S649" s="29">
        <v>115480</v>
      </c>
      <c r="T649" s="29">
        <v>115490</v>
      </c>
    </row>
    <row r="650" spans="1:20" x14ac:dyDescent="0.35">
      <c r="A650" s="26"/>
      <c r="B650" s="26"/>
      <c r="C650" s="26"/>
      <c r="D650" s="26"/>
      <c r="E650" s="26"/>
      <c r="F650" s="27" t="s">
        <v>48</v>
      </c>
      <c r="G650" s="27">
        <v>116090</v>
      </c>
      <c r="H650" s="27">
        <v>116100</v>
      </c>
      <c r="I650" s="27">
        <v>116070</v>
      </c>
      <c r="J650" s="27">
        <v>116090</v>
      </c>
      <c r="K650" s="28" t="s">
        <v>48</v>
      </c>
      <c r="L650" s="28">
        <v>115990</v>
      </c>
      <c r="M650" s="28">
        <v>116020</v>
      </c>
      <c r="N650" s="28">
        <v>115990</v>
      </c>
      <c r="O650" s="28">
        <v>116010</v>
      </c>
      <c r="P650" s="29" t="s">
        <v>48</v>
      </c>
      <c r="Q650" s="29">
        <v>115490</v>
      </c>
      <c r="R650" s="29">
        <v>115510</v>
      </c>
      <c r="S650" s="29">
        <v>115470</v>
      </c>
      <c r="T650" s="29">
        <v>115480</v>
      </c>
    </row>
    <row r="651" spans="1:20" x14ac:dyDescent="0.35">
      <c r="A651" s="26"/>
      <c r="B651" s="26"/>
      <c r="C651" s="26"/>
      <c r="D651" s="26"/>
      <c r="E651" s="26"/>
      <c r="F651" s="27" t="s">
        <v>48</v>
      </c>
      <c r="G651" s="27">
        <v>116100</v>
      </c>
      <c r="H651" s="27">
        <v>116160</v>
      </c>
      <c r="I651" s="27">
        <v>116060</v>
      </c>
      <c r="J651" s="27">
        <v>116160</v>
      </c>
      <c r="K651" s="28" t="s">
        <v>48</v>
      </c>
      <c r="L651" s="28">
        <v>116020</v>
      </c>
      <c r="M651" s="28">
        <v>116020</v>
      </c>
      <c r="N651" s="28">
        <v>116000</v>
      </c>
      <c r="O651" s="28">
        <v>116000</v>
      </c>
      <c r="P651" s="29" t="s">
        <v>48</v>
      </c>
      <c r="Q651" s="29">
        <v>115470</v>
      </c>
      <c r="R651" s="29">
        <v>115500</v>
      </c>
      <c r="S651" s="29">
        <v>115450</v>
      </c>
      <c r="T651" s="29">
        <v>115460</v>
      </c>
    </row>
    <row r="652" spans="1:20" x14ac:dyDescent="0.35">
      <c r="A652" s="26"/>
      <c r="B652" s="26"/>
      <c r="C652" s="26"/>
      <c r="D652" s="26"/>
      <c r="E652" s="26"/>
      <c r="F652" s="27" t="s">
        <v>48</v>
      </c>
      <c r="G652" s="27">
        <v>116150</v>
      </c>
      <c r="H652" s="27">
        <v>116160</v>
      </c>
      <c r="I652" s="27">
        <v>116070</v>
      </c>
      <c r="J652" s="27">
        <v>116070</v>
      </c>
      <c r="K652" s="28" t="s">
        <v>48</v>
      </c>
      <c r="L652" s="28">
        <v>116000</v>
      </c>
      <c r="M652" s="28">
        <v>116000</v>
      </c>
      <c r="N652" s="28">
        <v>115980</v>
      </c>
      <c r="O652" s="28">
        <v>115990</v>
      </c>
      <c r="P652" s="29" t="s">
        <v>48</v>
      </c>
      <c r="Q652" s="29">
        <v>115460</v>
      </c>
      <c r="R652" s="29">
        <v>115500</v>
      </c>
      <c r="S652" s="29">
        <v>115420</v>
      </c>
      <c r="T652" s="29">
        <v>115500</v>
      </c>
    </row>
    <row r="653" spans="1:20" x14ac:dyDescent="0.35">
      <c r="A653" s="26"/>
      <c r="B653" s="26"/>
      <c r="C653" s="26"/>
      <c r="D653" s="26"/>
      <c r="E653" s="26"/>
      <c r="F653" s="27" t="s">
        <v>48</v>
      </c>
      <c r="G653" s="27">
        <v>116080</v>
      </c>
      <c r="H653" s="27">
        <v>116100</v>
      </c>
      <c r="I653" s="27">
        <v>116050</v>
      </c>
      <c r="J653" s="27">
        <v>116050</v>
      </c>
      <c r="K653" s="28" t="s">
        <v>48</v>
      </c>
      <c r="L653" s="28">
        <v>116000</v>
      </c>
      <c r="M653" s="28">
        <v>116030</v>
      </c>
      <c r="N653" s="28">
        <v>115990</v>
      </c>
      <c r="O653" s="28">
        <v>116020</v>
      </c>
      <c r="P653" s="29" t="s">
        <v>48</v>
      </c>
      <c r="Q653" s="29">
        <v>115480</v>
      </c>
      <c r="R653" s="29">
        <v>115500</v>
      </c>
      <c r="S653" s="29">
        <v>115440</v>
      </c>
      <c r="T653" s="29">
        <v>115500</v>
      </c>
    </row>
    <row r="654" spans="1:20" x14ac:dyDescent="0.35">
      <c r="A654" s="26"/>
      <c r="B654" s="26"/>
      <c r="C654" s="26"/>
      <c r="D654" s="26"/>
      <c r="E654" s="26"/>
      <c r="F654" s="27" t="s">
        <v>48</v>
      </c>
      <c r="G654" s="27">
        <v>116050</v>
      </c>
      <c r="H654" s="27">
        <v>116110</v>
      </c>
      <c r="I654" s="27">
        <v>116050</v>
      </c>
      <c r="J654" s="27">
        <v>116110</v>
      </c>
      <c r="K654" s="28" t="s">
        <v>48</v>
      </c>
      <c r="L654" s="28">
        <v>116020</v>
      </c>
      <c r="M654" s="28">
        <v>116030</v>
      </c>
      <c r="N654" s="28">
        <v>116000</v>
      </c>
      <c r="O654" s="28">
        <v>116010</v>
      </c>
      <c r="P654" s="29" t="s">
        <v>48</v>
      </c>
      <c r="Q654" s="29">
        <v>115490</v>
      </c>
      <c r="R654" s="29">
        <v>115500</v>
      </c>
      <c r="S654" s="29">
        <v>115430</v>
      </c>
      <c r="T654" s="29">
        <v>115430</v>
      </c>
    </row>
    <row r="655" spans="1:20" x14ac:dyDescent="0.35">
      <c r="A655" s="26"/>
      <c r="B655" s="26"/>
      <c r="C655" s="26"/>
      <c r="D655" s="26"/>
      <c r="E655" s="26"/>
      <c r="F655" s="27" t="s">
        <v>48</v>
      </c>
      <c r="G655" s="27">
        <v>116110</v>
      </c>
      <c r="H655" s="27">
        <v>116150</v>
      </c>
      <c r="I655" s="27">
        <v>116090</v>
      </c>
      <c r="J655" s="27">
        <v>116150</v>
      </c>
      <c r="K655" s="28" t="s">
        <v>48</v>
      </c>
      <c r="L655" s="28">
        <v>116010</v>
      </c>
      <c r="M655" s="28">
        <v>116040</v>
      </c>
      <c r="N655" s="28">
        <v>116010</v>
      </c>
      <c r="O655" s="28">
        <v>116020</v>
      </c>
      <c r="P655" s="29" t="s">
        <v>48</v>
      </c>
      <c r="Q655" s="29">
        <v>115420</v>
      </c>
      <c r="R655" s="29">
        <v>115440</v>
      </c>
      <c r="S655" s="29">
        <v>115380</v>
      </c>
      <c r="T655" s="29">
        <v>115430</v>
      </c>
    </row>
    <row r="656" spans="1:20" x14ac:dyDescent="0.35">
      <c r="A656" s="26"/>
      <c r="B656" s="26"/>
      <c r="C656" s="26"/>
      <c r="D656" s="26"/>
      <c r="E656" s="26"/>
      <c r="F656" s="27" t="s">
        <v>48</v>
      </c>
      <c r="G656" s="27">
        <v>116150</v>
      </c>
      <c r="H656" s="27">
        <v>116150</v>
      </c>
      <c r="I656" s="27">
        <v>116110</v>
      </c>
      <c r="J656" s="27">
        <v>116110</v>
      </c>
      <c r="K656" s="28" t="s">
        <v>48</v>
      </c>
      <c r="L656" s="28">
        <v>116030</v>
      </c>
      <c r="M656" s="28">
        <v>116060</v>
      </c>
      <c r="N656" s="28">
        <v>116030</v>
      </c>
      <c r="O656" s="28">
        <v>116060</v>
      </c>
      <c r="P656" s="29" t="s">
        <v>48</v>
      </c>
      <c r="Q656" s="29">
        <v>115430</v>
      </c>
      <c r="R656" s="29">
        <v>115430</v>
      </c>
      <c r="S656" s="29">
        <v>115380</v>
      </c>
      <c r="T656" s="29">
        <v>115380</v>
      </c>
    </row>
    <row r="657" spans="1:20" x14ac:dyDescent="0.35">
      <c r="A657" s="26"/>
      <c r="B657" s="26"/>
      <c r="C657" s="26"/>
      <c r="D657" s="26"/>
      <c r="E657" s="26"/>
      <c r="F657" s="27" t="s">
        <v>48</v>
      </c>
      <c r="G657" s="27">
        <v>116120</v>
      </c>
      <c r="H657" s="27">
        <v>116190</v>
      </c>
      <c r="I657" s="27">
        <v>116120</v>
      </c>
      <c r="J657" s="27">
        <v>116190</v>
      </c>
      <c r="K657" s="28" t="s">
        <v>48</v>
      </c>
      <c r="L657" s="28">
        <v>116040</v>
      </c>
      <c r="M657" s="28">
        <v>116060</v>
      </c>
      <c r="N657" s="28">
        <v>116040</v>
      </c>
      <c r="O657" s="28">
        <v>116050</v>
      </c>
      <c r="P657" s="29" t="s">
        <v>48</v>
      </c>
      <c r="Q657" s="29">
        <v>115390</v>
      </c>
      <c r="R657" s="29">
        <v>115470</v>
      </c>
      <c r="S657" s="29">
        <v>115380</v>
      </c>
      <c r="T657" s="29">
        <v>115430</v>
      </c>
    </row>
    <row r="658" spans="1:20" x14ac:dyDescent="0.35">
      <c r="A658" s="26"/>
      <c r="B658" s="26"/>
      <c r="C658" s="26"/>
      <c r="D658" s="26"/>
      <c r="E658" s="26"/>
      <c r="F658" s="27" t="s">
        <v>48</v>
      </c>
      <c r="G658" s="27">
        <v>116190</v>
      </c>
      <c r="H658" s="27">
        <v>116210</v>
      </c>
      <c r="I658" s="27">
        <v>116160</v>
      </c>
      <c r="J658" s="27">
        <v>116200</v>
      </c>
      <c r="K658" s="28" t="s">
        <v>48</v>
      </c>
      <c r="L658" s="28">
        <v>116060</v>
      </c>
      <c r="M658" s="28">
        <v>116090</v>
      </c>
      <c r="N658" s="28">
        <v>116060</v>
      </c>
      <c r="O658" s="28">
        <v>116080</v>
      </c>
      <c r="P658" s="29" t="s">
        <v>48</v>
      </c>
      <c r="Q658" s="29">
        <v>115430</v>
      </c>
      <c r="R658" s="29">
        <v>115450</v>
      </c>
      <c r="S658" s="29">
        <v>115410</v>
      </c>
      <c r="T658" s="29">
        <v>115450</v>
      </c>
    </row>
    <row r="659" spans="1:20" x14ac:dyDescent="0.35">
      <c r="A659" s="26"/>
      <c r="B659" s="26"/>
      <c r="C659" s="26"/>
      <c r="D659" s="26"/>
      <c r="E659" s="26"/>
      <c r="F659" s="27" t="s">
        <v>48</v>
      </c>
      <c r="G659" s="27">
        <v>116200</v>
      </c>
      <c r="H659" s="27">
        <v>116230</v>
      </c>
      <c r="I659" s="27">
        <v>116180</v>
      </c>
      <c r="J659" s="27">
        <v>116220</v>
      </c>
      <c r="K659" s="28" t="s">
        <v>48</v>
      </c>
      <c r="L659" s="28">
        <v>116070</v>
      </c>
      <c r="M659" s="28">
        <v>116090</v>
      </c>
      <c r="N659" s="28">
        <v>116060</v>
      </c>
      <c r="O659" s="28">
        <v>116070</v>
      </c>
      <c r="P659" s="29" t="s">
        <v>48</v>
      </c>
      <c r="Q659" s="29">
        <v>115450</v>
      </c>
      <c r="R659" s="29">
        <v>115450</v>
      </c>
      <c r="S659" s="29">
        <v>115370</v>
      </c>
      <c r="T659" s="29">
        <v>115390</v>
      </c>
    </row>
    <row r="660" spans="1:20" x14ac:dyDescent="0.35">
      <c r="A660" s="26"/>
      <c r="B660" s="26"/>
      <c r="C660" s="26"/>
      <c r="D660" s="26"/>
      <c r="E660" s="26"/>
      <c r="F660" s="27" t="s">
        <v>48</v>
      </c>
      <c r="G660" s="27">
        <v>116230</v>
      </c>
      <c r="H660" s="27">
        <v>116370</v>
      </c>
      <c r="I660" s="27">
        <v>116200</v>
      </c>
      <c r="J660" s="27">
        <v>116210</v>
      </c>
      <c r="K660" s="28" t="s">
        <v>48</v>
      </c>
      <c r="L660" s="28">
        <v>116080</v>
      </c>
      <c r="M660" s="28">
        <v>116080</v>
      </c>
      <c r="N660" s="28">
        <v>116030</v>
      </c>
      <c r="O660" s="28">
        <v>116040</v>
      </c>
      <c r="P660" s="29" t="s">
        <v>48</v>
      </c>
      <c r="Q660" s="29">
        <v>115380</v>
      </c>
      <c r="R660" s="29">
        <v>115390</v>
      </c>
      <c r="S660" s="29">
        <v>115320</v>
      </c>
      <c r="T660" s="29">
        <v>115340</v>
      </c>
    </row>
    <row r="661" spans="1:20" x14ac:dyDescent="0.35">
      <c r="A661" s="26"/>
      <c r="B661" s="26"/>
      <c r="C661" s="26"/>
      <c r="D661" s="26"/>
      <c r="E661" s="26"/>
      <c r="F661" s="27" t="s">
        <v>48</v>
      </c>
      <c r="G661" s="27">
        <v>116200</v>
      </c>
      <c r="H661" s="27">
        <v>116250</v>
      </c>
      <c r="I661" s="27">
        <v>116170</v>
      </c>
      <c r="J661" s="27">
        <v>116240</v>
      </c>
      <c r="K661" s="28" t="s">
        <v>48</v>
      </c>
      <c r="L661" s="28">
        <v>116070</v>
      </c>
      <c r="M661" s="28">
        <v>116100</v>
      </c>
      <c r="N661" s="28">
        <v>116070</v>
      </c>
      <c r="O661" s="28">
        <v>116100</v>
      </c>
      <c r="P661" s="29" t="s">
        <v>48</v>
      </c>
      <c r="Q661" s="29">
        <v>115340</v>
      </c>
      <c r="R661" s="29">
        <v>115350</v>
      </c>
      <c r="S661" s="29">
        <v>115310</v>
      </c>
      <c r="T661" s="29">
        <v>115340</v>
      </c>
    </row>
    <row r="662" spans="1:20" x14ac:dyDescent="0.35">
      <c r="A662" s="26"/>
      <c r="B662" s="26"/>
      <c r="C662" s="26"/>
      <c r="D662" s="26"/>
      <c r="E662" s="26"/>
      <c r="F662" s="27" t="s">
        <v>48</v>
      </c>
      <c r="G662" s="27">
        <v>116240</v>
      </c>
      <c r="H662" s="27">
        <v>116240</v>
      </c>
      <c r="I662" s="27">
        <v>116190</v>
      </c>
      <c r="J662" s="27">
        <v>116200</v>
      </c>
      <c r="K662" s="28" t="s">
        <v>48</v>
      </c>
      <c r="L662" s="28">
        <v>116100</v>
      </c>
      <c r="M662" s="28">
        <v>116120</v>
      </c>
      <c r="N662" s="28">
        <v>116090</v>
      </c>
      <c r="O662" s="28">
        <v>116100</v>
      </c>
      <c r="P662" s="29" t="s">
        <v>48</v>
      </c>
      <c r="Q662" s="29">
        <v>115320</v>
      </c>
      <c r="R662" s="29">
        <v>115340</v>
      </c>
      <c r="S662" s="29">
        <v>115300</v>
      </c>
      <c r="T662" s="29">
        <v>115320</v>
      </c>
    </row>
    <row r="663" spans="1:20" x14ac:dyDescent="0.35">
      <c r="A663" s="26"/>
      <c r="B663" s="26"/>
      <c r="C663" s="26"/>
      <c r="D663" s="26"/>
      <c r="E663" s="26"/>
      <c r="F663" s="27" t="s">
        <v>48</v>
      </c>
      <c r="G663" s="27">
        <v>116210</v>
      </c>
      <c r="H663" s="27">
        <v>116210</v>
      </c>
      <c r="I663" s="27">
        <v>116160</v>
      </c>
      <c r="J663" s="27">
        <v>116190</v>
      </c>
      <c r="K663" s="28" t="s">
        <v>48</v>
      </c>
      <c r="L663" s="28">
        <v>116090</v>
      </c>
      <c r="M663" s="28">
        <v>116100</v>
      </c>
      <c r="N663" s="28">
        <v>116050</v>
      </c>
      <c r="O663" s="28">
        <v>116080</v>
      </c>
      <c r="P663" s="29" t="s">
        <v>48</v>
      </c>
      <c r="Q663" s="29">
        <v>115320</v>
      </c>
      <c r="R663" s="29">
        <v>115380</v>
      </c>
      <c r="S663" s="29">
        <v>115320</v>
      </c>
      <c r="T663" s="29">
        <v>115380</v>
      </c>
    </row>
    <row r="664" spans="1:20" x14ac:dyDescent="0.35">
      <c r="A664" s="26"/>
      <c r="B664" s="26"/>
      <c r="C664" s="26"/>
      <c r="D664" s="26"/>
      <c r="E664" s="26"/>
      <c r="F664" s="27" t="s">
        <v>48</v>
      </c>
      <c r="G664" s="27">
        <v>116200</v>
      </c>
      <c r="H664" s="27">
        <v>116240</v>
      </c>
      <c r="I664" s="27">
        <v>116170</v>
      </c>
      <c r="J664" s="27">
        <v>116170</v>
      </c>
      <c r="K664" s="28" t="s">
        <v>48</v>
      </c>
      <c r="L664" s="28">
        <v>116080</v>
      </c>
      <c r="M664" s="28">
        <v>116120</v>
      </c>
      <c r="N664" s="28">
        <v>116080</v>
      </c>
      <c r="O664" s="28">
        <v>116100</v>
      </c>
      <c r="P664" s="29" t="s">
        <v>48</v>
      </c>
      <c r="Q664" s="29">
        <v>115370</v>
      </c>
      <c r="R664" s="29">
        <v>115400</v>
      </c>
      <c r="S664" s="29">
        <v>115350</v>
      </c>
      <c r="T664" s="29">
        <v>115390</v>
      </c>
    </row>
    <row r="665" spans="1:20" x14ac:dyDescent="0.35">
      <c r="A665" s="26"/>
      <c r="B665" s="26"/>
      <c r="C665" s="26"/>
      <c r="D665" s="26"/>
      <c r="E665" s="26"/>
      <c r="F665" s="27" t="s">
        <v>48</v>
      </c>
      <c r="G665" s="27">
        <v>116170</v>
      </c>
      <c r="H665" s="27">
        <v>116210</v>
      </c>
      <c r="I665" s="27">
        <v>116160</v>
      </c>
      <c r="J665" s="27">
        <v>116190</v>
      </c>
      <c r="K665" s="28" t="s">
        <v>48</v>
      </c>
      <c r="L665" s="28">
        <v>116100</v>
      </c>
      <c r="M665" s="28">
        <v>116120</v>
      </c>
      <c r="N665" s="28">
        <v>116100</v>
      </c>
      <c r="O665" s="28">
        <v>116120</v>
      </c>
      <c r="P665" s="29" t="s">
        <v>48</v>
      </c>
      <c r="Q665" s="29">
        <v>115380</v>
      </c>
      <c r="R665" s="29">
        <v>115390</v>
      </c>
      <c r="S665" s="29">
        <v>115320</v>
      </c>
      <c r="T665" s="29">
        <v>115330</v>
      </c>
    </row>
    <row r="666" spans="1:20" x14ac:dyDescent="0.35">
      <c r="A666" s="26"/>
      <c r="B666" s="26"/>
      <c r="C666" s="26"/>
      <c r="D666" s="26"/>
      <c r="E666" s="26"/>
      <c r="F666" s="27" t="s">
        <v>48</v>
      </c>
      <c r="G666" s="27">
        <v>116170</v>
      </c>
      <c r="H666" s="27">
        <v>116240</v>
      </c>
      <c r="I666" s="27">
        <v>116170</v>
      </c>
      <c r="J666" s="27">
        <v>116230</v>
      </c>
      <c r="K666" s="28" t="s">
        <v>48</v>
      </c>
      <c r="L666" s="28">
        <v>116110</v>
      </c>
      <c r="M666" s="28">
        <v>116120</v>
      </c>
      <c r="N666" s="28">
        <v>116090</v>
      </c>
      <c r="O666" s="28">
        <v>116110</v>
      </c>
      <c r="P666" s="29" t="s">
        <v>48</v>
      </c>
      <c r="Q666" s="29">
        <v>115330</v>
      </c>
      <c r="R666" s="29">
        <v>115370</v>
      </c>
      <c r="S666" s="29">
        <v>115310</v>
      </c>
      <c r="T666" s="29">
        <v>115350</v>
      </c>
    </row>
    <row r="667" spans="1:20" x14ac:dyDescent="0.35">
      <c r="A667" s="26"/>
      <c r="B667" s="26"/>
      <c r="C667" s="26"/>
      <c r="D667" s="26"/>
      <c r="E667" s="26"/>
      <c r="F667" s="27" t="s">
        <v>48</v>
      </c>
      <c r="G667" s="27">
        <v>116200</v>
      </c>
      <c r="H667" s="27">
        <v>116220</v>
      </c>
      <c r="I667" s="27">
        <v>116180</v>
      </c>
      <c r="J667" s="27">
        <v>116220</v>
      </c>
      <c r="K667" s="28" t="s">
        <v>48</v>
      </c>
      <c r="L667" s="28">
        <v>116120</v>
      </c>
      <c r="M667" s="28">
        <v>116140</v>
      </c>
      <c r="N667" s="28">
        <v>116110</v>
      </c>
      <c r="O667" s="28">
        <v>116120</v>
      </c>
      <c r="P667" s="29" t="s">
        <v>48</v>
      </c>
      <c r="Q667" s="29">
        <v>115350</v>
      </c>
      <c r="R667" s="29">
        <v>115370</v>
      </c>
      <c r="S667" s="29">
        <v>115290</v>
      </c>
      <c r="T667" s="29">
        <v>115300</v>
      </c>
    </row>
    <row r="668" spans="1:20" x14ac:dyDescent="0.35">
      <c r="A668" s="26"/>
      <c r="B668" s="26"/>
      <c r="C668" s="26"/>
      <c r="D668" s="26"/>
      <c r="E668" s="26"/>
      <c r="F668" s="27" t="s">
        <v>48</v>
      </c>
      <c r="G668" s="27">
        <v>116230</v>
      </c>
      <c r="H668" s="27">
        <v>116230</v>
      </c>
      <c r="I668" s="27">
        <v>116140</v>
      </c>
      <c r="J668" s="27">
        <v>116160</v>
      </c>
      <c r="K668" s="28" t="s">
        <v>48</v>
      </c>
      <c r="L668" s="28">
        <v>116110</v>
      </c>
      <c r="M668" s="28">
        <v>116120</v>
      </c>
      <c r="N668" s="28">
        <v>116080</v>
      </c>
      <c r="O668" s="28">
        <v>116080</v>
      </c>
      <c r="P668" s="29" t="s">
        <v>48</v>
      </c>
      <c r="Q668" s="29">
        <v>115290</v>
      </c>
      <c r="R668" s="29">
        <v>115300</v>
      </c>
      <c r="S668" s="29">
        <v>115260</v>
      </c>
      <c r="T668" s="29">
        <v>115280</v>
      </c>
    </row>
    <row r="669" spans="1:20" x14ac:dyDescent="0.35">
      <c r="A669" s="26"/>
      <c r="B669" s="26"/>
      <c r="C669" s="26"/>
      <c r="D669" s="26"/>
      <c r="E669" s="26"/>
      <c r="F669" s="27" t="s">
        <v>48</v>
      </c>
      <c r="G669" s="27">
        <v>116160</v>
      </c>
      <c r="H669" s="27">
        <v>116220</v>
      </c>
      <c r="I669" s="27">
        <v>116160</v>
      </c>
      <c r="J669" s="27">
        <v>116200</v>
      </c>
      <c r="K669" s="28" t="s">
        <v>48</v>
      </c>
      <c r="L669" s="28">
        <v>116080</v>
      </c>
      <c r="M669" s="28">
        <v>116120</v>
      </c>
      <c r="N669" s="28">
        <v>116070</v>
      </c>
      <c r="O669" s="28">
        <v>116120</v>
      </c>
      <c r="P669" s="29" t="s">
        <v>48</v>
      </c>
      <c r="Q669" s="29">
        <v>115280</v>
      </c>
      <c r="R669" s="29">
        <v>115370</v>
      </c>
      <c r="S669" s="29">
        <v>115280</v>
      </c>
      <c r="T669" s="29">
        <v>115350</v>
      </c>
    </row>
    <row r="670" spans="1:20" x14ac:dyDescent="0.35">
      <c r="A670" s="26"/>
      <c r="B670" s="26"/>
      <c r="C670" s="26"/>
      <c r="D670" s="26"/>
      <c r="E670" s="26"/>
      <c r="F670" s="27" t="s">
        <v>48</v>
      </c>
      <c r="G670" s="27">
        <v>116200</v>
      </c>
      <c r="H670" s="27">
        <v>116230</v>
      </c>
      <c r="I670" s="27">
        <v>116150</v>
      </c>
      <c r="J670" s="27">
        <v>116150</v>
      </c>
      <c r="K670" s="28" t="s">
        <v>48</v>
      </c>
      <c r="L670" s="28">
        <v>116120</v>
      </c>
      <c r="M670" s="28">
        <v>116170</v>
      </c>
      <c r="N670" s="28">
        <v>116110</v>
      </c>
      <c r="O670" s="28">
        <v>116130</v>
      </c>
      <c r="P670" s="29" t="s">
        <v>48</v>
      </c>
      <c r="Q670" s="29">
        <v>115350</v>
      </c>
      <c r="R670" s="29">
        <v>115370</v>
      </c>
      <c r="S670" s="29">
        <v>115320</v>
      </c>
      <c r="T670" s="29">
        <v>115350</v>
      </c>
    </row>
    <row r="671" spans="1:20" x14ac:dyDescent="0.35">
      <c r="A671" s="26"/>
      <c r="B671" s="26"/>
      <c r="C671" s="26"/>
      <c r="D671" s="26"/>
      <c r="E671" s="26"/>
      <c r="F671" s="27" t="s">
        <v>48</v>
      </c>
      <c r="G671" s="27">
        <v>116150</v>
      </c>
      <c r="H671" s="27">
        <v>116200</v>
      </c>
      <c r="I671" s="27">
        <v>116150</v>
      </c>
      <c r="J671" s="27">
        <v>116180</v>
      </c>
      <c r="K671" s="28" t="s">
        <v>48</v>
      </c>
      <c r="L671" s="28">
        <v>116130</v>
      </c>
      <c r="M671" s="28">
        <v>116150</v>
      </c>
      <c r="N671" s="28">
        <v>116130</v>
      </c>
      <c r="O671" s="28">
        <v>116140</v>
      </c>
      <c r="P671" s="29" t="s">
        <v>48</v>
      </c>
      <c r="Q671" s="29">
        <v>115350</v>
      </c>
      <c r="R671" s="29">
        <v>115370</v>
      </c>
      <c r="S671" s="29">
        <v>115330</v>
      </c>
      <c r="T671" s="29">
        <v>115340</v>
      </c>
    </row>
    <row r="672" spans="1:20" x14ac:dyDescent="0.35">
      <c r="A672" s="26"/>
      <c r="B672" s="26"/>
      <c r="C672" s="26"/>
      <c r="D672" s="26"/>
      <c r="E672" s="26"/>
      <c r="F672" s="27" t="s">
        <v>48</v>
      </c>
      <c r="G672" s="27">
        <v>116190</v>
      </c>
      <c r="H672" s="27">
        <v>116210</v>
      </c>
      <c r="I672" s="27">
        <v>116150</v>
      </c>
      <c r="J672" s="27">
        <v>116170</v>
      </c>
      <c r="K672" s="28" t="s">
        <v>48</v>
      </c>
      <c r="L672" s="28">
        <v>116140</v>
      </c>
      <c r="M672" s="28">
        <v>116160</v>
      </c>
      <c r="N672" s="28">
        <v>116120</v>
      </c>
      <c r="O672" s="28">
        <v>116140</v>
      </c>
      <c r="P672" s="29" t="s">
        <v>48</v>
      </c>
      <c r="Q672" s="29">
        <v>115330</v>
      </c>
      <c r="R672" s="29">
        <v>115360</v>
      </c>
      <c r="S672" s="29">
        <v>115290</v>
      </c>
      <c r="T672" s="29">
        <v>115290</v>
      </c>
    </row>
    <row r="673" spans="1:20" x14ac:dyDescent="0.35">
      <c r="A673" s="26"/>
      <c r="B673" s="26"/>
      <c r="C673" s="26"/>
      <c r="D673" s="26"/>
      <c r="E673" s="26"/>
      <c r="F673" s="27" t="s">
        <v>48</v>
      </c>
      <c r="G673" s="27">
        <v>116190</v>
      </c>
      <c r="H673" s="27">
        <v>116220</v>
      </c>
      <c r="I673" s="27">
        <v>116190</v>
      </c>
      <c r="J673" s="27">
        <v>116220</v>
      </c>
      <c r="K673" s="28" t="s">
        <v>48</v>
      </c>
      <c r="L673" s="28">
        <v>116140</v>
      </c>
      <c r="M673" s="28">
        <v>116140</v>
      </c>
      <c r="N673" s="28">
        <v>116110</v>
      </c>
      <c r="O673" s="28">
        <v>116130</v>
      </c>
      <c r="P673" s="29" t="s">
        <v>48</v>
      </c>
      <c r="Q673" s="29">
        <v>115280</v>
      </c>
      <c r="R673" s="29">
        <v>115300</v>
      </c>
      <c r="S673" s="29">
        <v>115260</v>
      </c>
      <c r="T673" s="29">
        <v>115270</v>
      </c>
    </row>
    <row r="674" spans="1:20" x14ac:dyDescent="0.35">
      <c r="A674" s="26"/>
      <c r="B674" s="26"/>
      <c r="C674" s="26"/>
      <c r="D674" s="26"/>
      <c r="E674" s="26"/>
      <c r="F674" s="27" t="s">
        <v>48</v>
      </c>
      <c r="G674" s="27">
        <v>116220</v>
      </c>
      <c r="H674" s="27">
        <v>116220</v>
      </c>
      <c r="I674" s="27">
        <v>116200</v>
      </c>
      <c r="J674" s="27">
        <v>116200</v>
      </c>
      <c r="K674" s="28" t="s">
        <v>48</v>
      </c>
      <c r="L674" s="28">
        <v>116140</v>
      </c>
      <c r="M674" s="28">
        <v>116150</v>
      </c>
      <c r="N674" s="28">
        <v>116080</v>
      </c>
      <c r="O674" s="28">
        <v>116080</v>
      </c>
      <c r="P674" s="29" t="s">
        <v>48</v>
      </c>
      <c r="Q674" s="29">
        <v>115290</v>
      </c>
      <c r="R674" s="29">
        <v>115300</v>
      </c>
      <c r="S674" s="29">
        <v>115260</v>
      </c>
      <c r="T674" s="29">
        <v>115270</v>
      </c>
    </row>
    <row r="675" spans="1:20" x14ac:dyDescent="0.35">
      <c r="A675" s="26"/>
      <c r="B675" s="26"/>
      <c r="C675" s="26"/>
      <c r="D675" s="26"/>
      <c r="E675" s="26"/>
      <c r="F675" s="27" t="s">
        <v>48</v>
      </c>
      <c r="G675" s="27">
        <v>116210</v>
      </c>
      <c r="H675" s="27">
        <v>116220</v>
      </c>
      <c r="I675" s="27">
        <v>116200</v>
      </c>
      <c r="J675" s="27">
        <v>116210</v>
      </c>
      <c r="K675" s="28" t="s">
        <v>48</v>
      </c>
      <c r="L675" s="28">
        <v>116090</v>
      </c>
      <c r="M675" s="28">
        <v>116110</v>
      </c>
      <c r="N675" s="28">
        <v>116060</v>
      </c>
      <c r="O675" s="28">
        <v>116070</v>
      </c>
      <c r="P675" s="29" t="s">
        <v>48</v>
      </c>
      <c r="Q675" s="29">
        <v>115260</v>
      </c>
      <c r="R675" s="29">
        <v>115280</v>
      </c>
      <c r="S675" s="29">
        <v>115240</v>
      </c>
      <c r="T675" s="29">
        <v>115260</v>
      </c>
    </row>
    <row r="676" spans="1:20" x14ac:dyDescent="0.35">
      <c r="A676" s="26"/>
      <c r="B676" s="26"/>
      <c r="C676" s="26"/>
      <c r="D676" s="26"/>
      <c r="E676" s="26"/>
      <c r="F676" s="27" t="s">
        <v>48</v>
      </c>
      <c r="G676" s="27">
        <v>116210</v>
      </c>
      <c r="H676" s="27">
        <v>116240</v>
      </c>
      <c r="I676" s="27">
        <v>116180</v>
      </c>
      <c r="J676" s="27">
        <v>116180</v>
      </c>
      <c r="K676" s="28" t="s">
        <v>48</v>
      </c>
      <c r="L676" s="28">
        <v>116070</v>
      </c>
      <c r="M676" s="28">
        <v>116080</v>
      </c>
      <c r="N676" s="28">
        <v>116060</v>
      </c>
      <c r="O676" s="28">
        <v>116060</v>
      </c>
      <c r="P676" s="29" t="s">
        <v>48</v>
      </c>
      <c r="Q676" s="29">
        <v>115240</v>
      </c>
      <c r="R676" s="29">
        <v>115280</v>
      </c>
      <c r="S676" s="29">
        <v>115220</v>
      </c>
      <c r="T676" s="29">
        <v>115230</v>
      </c>
    </row>
    <row r="677" spans="1:20" x14ac:dyDescent="0.35">
      <c r="A677" s="26"/>
      <c r="B677" s="26"/>
      <c r="C677" s="26"/>
      <c r="D677" s="26"/>
      <c r="E677" s="26"/>
      <c r="F677" s="27" t="s">
        <v>48</v>
      </c>
      <c r="G677" s="27">
        <v>116190</v>
      </c>
      <c r="H677" s="27">
        <v>116200</v>
      </c>
      <c r="I677" s="27">
        <v>116130</v>
      </c>
      <c r="J677" s="27">
        <v>116130</v>
      </c>
      <c r="K677" s="28" t="s">
        <v>48</v>
      </c>
      <c r="L677" s="28">
        <v>116070</v>
      </c>
      <c r="M677" s="28">
        <v>116090</v>
      </c>
      <c r="N677" s="28">
        <v>116060</v>
      </c>
      <c r="O677" s="28">
        <v>116060</v>
      </c>
      <c r="P677" s="29" t="s">
        <v>48</v>
      </c>
      <c r="Q677" s="29">
        <v>115230</v>
      </c>
      <c r="R677" s="29">
        <v>115230</v>
      </c>
      <c r="S677" s="29">
        <v>115170</v>
      </c>
      <c r="T677" s="29">
        <v>115180</v>
      </c>
    </row>
    <row r="678" spans="1:20" x14ac:dyDescent="0.35">
      <c r="A678" s="26"/>
      <c r="B678" s="26"/>
      <c r="C678" s="26"/>
      <c r="D678" s="26"/>
      <c r="E678" s="26"/>
      <c r="F678" s="27" t="s">
        <v>48</v>
      </c>
      <c r="G678" s="27">
        <v>116140</v>
      </c>
      <c r="H678" s="27">
        <v>116180</v>
      </c>
      <c r="I678" s="27">
        <v>116130</v>
      </c>
      <c r="J678" s="27">
        <v>116150</v>
      </c>
      <c r="K678" s="28" t="s">
        <v>48</v>
      </c>
      <c r="L678" s="28">
        <v>116050</v>
      </c>
      <c r="M678" s="28">
        <v>116080</v>
      </c>
      <c r="N678" s="28">
        <v>116050</v>
      </c>
      <c r="O678" s="28">
        <v>116060</v>
      </c>
      <c r="P678" s="29" t="s">
        <v>48</v>
      </c>
      <c r="Q678" s="29">
        <v>115180</v>
      </c>
      <c r="R678" s="29">
        <v>115210</v>
      </c>
      <c r="S678" s="29">
        <v>115160</v>
      </c>
      <c r="T678" s="29">
        <v>115190</v>
      </c>
    </row>
    <row r="679" spans="1:20" x14ac:dyDescent="0.35">
      <c r="A679" s="26"/>
      <c r="B679" s="26"/>
      <c r="C679" s="26"/>
      <c r="D679" s="26"/>
      <c r="E679" s="26"/>
      <c r="F679" s="27" t="s">
        <v>48</v>
      </c>
      <c r="G679" s="27">
        <v>116160</v>
      </c>
      <c r="H679" s="27">
        <v>116170</v>
      </c>
      <c r="I679" s="27">
        <v>116150</v>
      </c>
      <c r="J679" s="27">
        <v>116150</v>
      </c>
      <c r="K679" s="28" t="s">
        <v>48</v>
      </c>
      <c r="L679" s="28">
        <v>116060</v>
      </c>
      <c r="M679" s="28">
        <v>116070</v>
      </c>
      <c r="N679" s="28">
        <v>116050</v>
      </c>
      <c r="O679" s="28">
        <v>116060</v>
      </c>
      <c r="P679" s="29" t="s">
        <v>48</v>
      </c>
      <c r="Q679" s="29">
        <v>115200</v>
      </c>
      <c r="R679" s="29">
        <v>115280</v>
      </c>
      <c r="S679" s="29">
        <v>115200</v>
      </c>
      <c r="T679" s="29">
        <v>115260</v>
      </c>
    </row>
    <row r="680" spans="1:20" x14ac:dyDescent="0.35">
      <c r="A680" s="26"/>
      <c r="B680" s="26"/>
      <c r="C680" s="26"/>
      <c r="D680" s="26"/>
      <c r="E680" s="26"/>
      <c r="F680" s="27" t="s">
        <v>48</v>
      </c>
      <c r="G680" s="27">
        <v>116170</v>
      </c>
      <c r="H680" s="27">
        <v>116190</v>
      </c>
      <c r="I680" s="27">
        <v>116150</v>
      </c>
      <c r="J680" s="27">
        <v>116150</v>
      </c>
      <c r="K680" s="28" t="s">
        <v>48</v>
      </c>
      <c r="L680" s="28">
        <v>116060</v>
      </c>
      <c r="M680" s="28">
        <v>116080</v>
      </c>
      <c r="N680" s="28">
        <v>116050</v>
      </c>
      <c r="O680" s="28">
        <v>116070</v>
      </c>
      <c r="P680" s="29" t="s">
        <v>48</v>
      </c>
      <c r="Q680" s="29">
        <v>115260</v>
      </c>
      <c r="R680" s="29">
        <v>115280</v>
      </c>
      <c r="S680" s="29">
        <v>115160</v>
      </c>
      <c r="T680" s="29">
        <v>115170</v>
      </c>
    </row>
    <row r="681" spans="1:20" x14ac:dyDescent="0.35">
      <c r="A681" s="26"/>
      <c r="B681" s="26"/>
      <c r="C681" s="26"/>
      <c r="D681" s="26"/>
      <c r="E681" s="26"/>
      <c r="F681" s="27" t="s">
        <v>48</v>
      </c>
      <c r="G681" s="27">
        <v>116150</v>
      </c>
      <c r="H681" s="27">
        <v>116190</v>
      </c>
      <c r="I681" s="27">
        <v>116140</v>
      </c>
      <c r="J681" s="27">
        <v>116190</v>
      </c>
      <c r="K681" s="28" t="s">
        <v>48</v>
      </c>
      <c r="L681" s="28">
        <v>116070</v>
      </c>
      <c r="M681" s="28">
        <v>116090</v>
      </c>
      <c r="N681" s="28">
        <v>116060</v>
      </c>
      <c r="O681" s="28">
        <v>116060</v>
      </c>
      <c r="P681" s="29" t="s">
        <v>48</v>
      </c>
      <c r="Q681" s="29">
        <v>115160</v>
      </c>
      <c r="R681" s="29">
        <v>115160</v>
      </c>
      <c r="S681" s="29">
        <v>115110</v>
      </c>
      <c r="T681" s="29">
        <v>115160</v>
      </c>
    </row>
    <row r="682" spans="1:20" x14ac:dyDescent="0.35">
      <c r="A682" s="26"/>
      <c r="B682" s="26"/>
      <c r="C682" s="26"/>
      <c r="D682" s="26"/>
      <c r="E682" s="26"/>
      <c r="F682" s="27" t="s">
        <v>48</v>
      </c>
      <c r="G682" s="27">
        <v>116180</v>
      </c>
      <c r="H682" s="27">
        <v>116190</v>
      </c>
      <c r="I682" s="27">
        <v>116160</v>
      </c>
      <c r="J682" s="27">
        <v>116170</v>
      </c>
      <c r="K682" s="28" t="s">
        <v>48</v>
      </c>
      <c r="L682" s="28">
        <v>116060</v>
      </c>
      <c r="M682" s="28">
        <v>116080</v>
      </c>
      <c r="N682" s="28">
        <v>116060</v>
      </c>
      <c r="O682" s="28">
        <v>116080</v>
      </c>
      <c r="P682" s="29" t="s">
        <v>48</v>
      </c>
      <c r="Q682" s="29">
        <v>115140</v>
      </c>
      <c r="R682" s="29">
        <v>115140</v>
      </c>
      <c r="S682" s="29">
        <v>115050</v>
      </c>
      <c r="T682" s="29">
        <v>115080</v>
      </c>
    </row>
    <row r="683" spans="1:20" x14ac:dyDescent="0.35">
      <c r="A683" s="26"/>
      <c r="B683" s="26"/>
      <c r="C683" s="26"/>
      <c r="D683" s="26"/>
      <c r="E683" s="26"/>
      <c r="F683" s="27" t="s">
        <v>48</v>
      </c>
      <c r="G683" s="27">
        <v>116170</v>
      </c>
      <c r="H683" s="27">
        <v>116170</v>
      </c>
      <c r="I683" s="27">
        <v>116150</v>
      </c>
      <c r="J683" s="27">
        <v>116160</v>
      </c>
      <c r="K683" s="28" t="s">
        <v>48</v>
      </c>
      <c r="L683" s="28">
        <v>116080</v>
      </c>
      <c r="M683" s="28">
        <v>116080</v>
      </c>
      <c r="N683" s="28">
        <v>116060</v>
      </c>
      <c r="O683" s="28">
        <v>116060</v>
      </c>
      <c r="P683" s="29" t="s">
        <v>48</v>
      </c>
      <c r="Q683" s="29">
        <v>115080</v>
      </c>
      <c r="R683" s="29">
        <v>115130</v>
      </c>
      <c r="S683" s="29">
        <v>115050</v>
      </c>
      <c r="T683" s="29">
        <v>115110</v>
      </c>
    </row>
    <row r="684" spans="1:20" x14ac:dyDescent="0.35">
      <c r="A684" s="26"/>
      <c r="B684" s="26"/>
      <c r="C684" s="26"/>
      <c r="D684" s="26"/>
      <c r="E684" s="26"/>
      <c r="F684" s="27" t="s">
        <v>48</v>
      </c>
      <c r="G684" s="27">
        <v>116140</v>
      </c>
      <c r="H684" s="27">
        <v>116160</v>
      </c>
      <c r="I684" s="27">
        <v>116140</v>
      </c>
      <c r="J684" s="27">
        <v>116150</v>
      </c>
      <c r="K684" s="28" t="s">
        <v>48</v>
      </c>
      <c r="L684" s="28">
        <v>116070</v>
      </c>
      <c r="M684" s="28">
        <v>116080</v>
      </c>
      <c r="N684" s="28">
        <v>116060</v>
      </c>
      <c r="O684" s="28">
        <v>116070</v>
      </c>
      <c r="P684" s="29" t="s">
        <v>48</v>
      </c>
      <c r="Q684" s="29">
        <v>115110</v>
      </c>
      <c r="R684" s="29">
        <v>115120</v>
      </c>
      <c r="S684" s="29">
        <v>115060</v>
      </c>
      <c r="T684" s="29">
        <v>115080</v>
      </c>
    </row>
    <row r="685" spans="1:20" x14ac:dyDescent="0.35">
      <c r="A685" s="26"/>
      <c r="B685" s="26"/>
      <c r="C685" s="26"/>
      <c r="D685" s="26"/>
      <c r="E685" s="26"/>
      <c r="F685" s="27" t="s">
        <v>48</v>
      </c>
      <c r="G685" s="27">
        <v>116140</v>
      </c>
      <c r="H685" s="27">
        <v>116160</v>
      </c>
      <c r="I685" s="27">
        <v>116140</v>
      </c>
      <c r="J685" s="27">
        <v>116160</v>
      </c>
      <c r="K685" s="28" t="s">
        <v>48</v>
      </c>
      <c r="L685" s="28">
        <v>116060</v>
      </c>
      <c r="M685" s="28">
        <v>116060</v>
      </c>
      <c r="N685" s="28">
        <v>116030</v>
      </c>
      <c r="O685" s="28">
        <v>116050</v>
      </c>
      <c r="P685" s="29" t="s">
        <v>48</v>
      </c>
      <c r="Q685" s="29">
        <v>115070</v>
      </c>
      <c r="R685" s="29">
        <v>115090</v>
      </c>
      <c r="S685" s="29">
        <v>115050</v>
      </c>
      <c r="T685" s="29">
        <v>115070</v>
      </c>
    </row>
    <row r="686" spans="1:20" x14ac:dyDescent="0.35">
      <c r="A686" s="26"/>
      <c r="B686" s="26"/>
      <c r="C686" s="26"/>
      <c r="D686" s="26"/>
      <c r="E686" s="26"/>
      <c r="F686" s="27" t="s">
        <v>48</v>
      </c>
      <c r="G686" s="27">
        <v>116160</v>
      </c>
      <c r="H686" s="27">
        <v>116170</v>
      </c>
      <c r="I686" s="27">
        <v>116150</v>
      </c>
      <c r="J686" s="27">
        <v>116150</v>
      </c>
      <c r="K686" s="28" t="s">
        <v>48</v>
      </c>
      <c r="L686" s="28">
        <v>116050</v>
      </c>
      <c r="M686" s="28">
        <v>116070</v>
      </c>
      <c r="N686" s="28">
        <v>116040</v>
      </c>
      <c r="O686" s="28">
        <v>116040</v>
      </c>
      <c r="P686" s="29" t="s">
        <v>48</v>
      </c>
      <c r="Q686" s="29">
        <v>115080</v>
      </c>
      <c r="R686" s="29">
        <v>115150</v>
      </c>
      <c r="S686" s="29">
        <v>115070</v>
      </c>
      <c r="T686" s="29">
        <v>115070</v>
      </c>
    </row>
    <row r="687" spans="1:20" x14ac:dyDescent="0.35">
      <c r="A687" s="26"/>
      <c r="B687" s="26"/>
      <c r="C687" s="26"/>
      <c r="D687" s="26"/>
      <c r="E687" s="26"/>
      <c r="F687" s="27" t="s">
        <v>48</v>
      </c>
      <c r="G687" s="27">
        <v>116140</v>
      </c>
      <c r="H687" s="27">
        <v>116160</v>
      </c>
      <c r="I687" s="27">
        <v>116100</v>
      </c>
      <c r="J687" s="27">
        <v>116150</v>
      </c>
      <c r="K687" s="28" t="s">
        <v>48</v>
      </c>
      <c r="L687" s="28">
        <v>116040</v>
      </c>
      <c r="M687" s="28">
        <v>116050</v>
      </c>
      <c r="N687" s="28">
        <v>116020</v>
      </c>
      <c r="O687" s="28">
        <v>116040</v>
      </c>
      <c r="P687" s="29" t="s">
        <v>48</v>
      </c>
      <c r="Q687" s="29">
        <v>115070</v>
      </c>
      <c r="R687" s="29">
        <v>115080</v>
      </c>
      <c r="S687" s="29">
        <v>114990</v>
      </c>
      <c r="T687" s="29">
        <v>114990</v>
      </c>
    </row>
    <row r="688" spans="1:20" x14ac:dyDescent="0.35">
      <c r="A688" s="26"/>
      <c r="B688" s="26"/>
      <c r="C688" s="26"/>
      <c r="D688" s="26"/>
      <c r="E688" s="26"/>
      <c r="F688" s="27" t="s">
        <v>48</v>
      </c>
      <c r="G688" s="27">
        <v>116160</v>
      </c>
      <c r="H688" s="27">
        <v>116160</v>
      </c>
      <c r="I688" s="27">
        <v>116120</v>
      </c>
      <c r="J688" s="27">
        <v>116120</v>
      </c>
      <c r="K688" s="28" t="s">
        <v>48</v>
      </c>
      <c r="L688" s="28">
        <v>116040</v>
      </c>
      <c r="M688" s="28">
        <v>116090</v>
      </c>
      <c r="N688" s="28">
        <v>116040</v>
      </c>
      <c r="O688" s="28">
        <v>116090</v>
      </c>
      <c r="P688" s="29" t="s">
        <v>48</v>
      </c>
      <c r="Q688" s="29">
        <v>114990</v>
      </c>
      <c r="R688" s="29">
        <v>115070</v>
      </c>
      <c r="S688" s="29">
        <v>114970</v>
      </c>
      <c r="T688" s="29">
        <v>115010</v>
      </c>
    </row>
    <row r="689" spans="1:20" x14ac:dyDescent="0.35">
      <c r="A689" s="26"/>
      <c r="B689" s="26"/>
      <c r="C689" s="26"/>
      <c r="D689" s="26"/>
      <c r="E689" s="26"/>
      <c r="F689" s="27" t="s">
        <v>48</v>
      </c>
      <c r="G689" s="27">
        <v>116120</v>
      </c>
      <c r="H689" s="27">
        <v>116130</v>
      </c>
      <c r="I689" s="27">
        <v>116090</v>
      </c>
      <c r="J689" s="27">
        <v>116100</v>
      </c>
      <c r="K689" s="28" t="s">
        <v>48</v>
      </c>
      <c r="L689" s="28">
        <v>116070</v>
      </c>
      <c r="M689" s="28">
        <v>116070</v>
      </c>
      <c r="N689" s="28">
        <v>116020</v>
      </c>
      <c r="O689" s="28">
        <v>116030</v>
      </c>
      <c r="P689" s="29" t="s">
        <v>48</v>
      </c>
      <c r="Q689" s="29">
        <v>115000</v>
      </c>
      <c r="R689" s="29">
        <v>115090</v>
      </c>
      <c r="S689" s="29">
        <v>115000</v>
      </c>
      <c r="T689" s="29">
        <v>115090</v>
      </c>
    </row>
    <row r="690" spans="1:20" x14ac:dyDescent="0.35">
      <c r="A690" s="26"/>
      <c r="B690" s="26"/>
      <c r="C690" s="26"/>
      <c r="D690" s="26"/>
      <c r="E690" s="26"/>
      <c r="F690" s="27" t="s">
        <v>48</v>
      </c>
      <c r="G690" s="27">
        <v>116110</v>
      </c>
      <c r="H690" s="27">
        <v>116140</v>
      </c>
      <c r="I690" s="27">
        <v>116100</v>
      </c>
      <c r="J690" s="27">
        <v>116120</v>
      </c>
      <c r="K690" s="28" t="s">
        <v>48</v>
      </c>
      <c r="L690" s="28">
        <v>116020</v>
      </c>
      <c r="M690" s="28">
        <v>116060</v>
      </c>
      <c r="N690" s="28">
        <v>116020</v>
      </c>
      <c r="O690" s="28">
        <v>116060</v>
      </c>
      <c r="P690" s="29" t="s">
        <v>48</v>
      </c>
      <c r="Q690" s="29">
        <v>115090</v>
      </c>
      <c r="R690" s="29">
        <v>115110</v>
      </c>
      <c r="S690" s="29">
        <v>115010</v>
      </c>
      <c r="T690" s="29">
        <v>115010</v>
      </c>
    </row>
    <row r="691" spans="1:20" x14ac:dyDescent="0.35">
      <c r="A691" s="26"/>
      <c r="B691" s="26"/>
      <c r="C691" s="26"/>
      <c r="D691" s="26"/>
      <c r="E691" s="26"/>
      <c r="F691" s="27" t="s">
        <v>48</v>
      </c>
      <c r="G691" s="27">
        <v>116130</v>
      </c>
      <c r="H691" s="27">
        <v>116170</v>
      </c>
      <c r="I691" s="27">
        <v>116130</v>
      </c>
      <c r="J691" s="27">
        <v>116160</v>
      </c>
      <c r="K691" s="28" t="s">
        <v>48</v>
      </c>
      <c r="L691" s="28">
        <v>116020</v>
      </c>
      <c r="M691" s="28">
        <v>116030</v>
      </c>
      <c r="N691" s="28">
        <v>115940</v>
      </c>
      <c r="O691" s="28">
        <v>115960</v>
      </c>
      <c r="P691" s="29" t="s">
        <v>48</v>
      </c>
      <c r="Q691" s="29">
        <v>115020</v>
      </c>
      <c r="R691" s="29">
        <v>115030</v>
      </c>
      <c r="S691" s="29">
        <v>114920</v>
      </c>
      <c r="T691" s="29">
        <v>114960</v>
      </c>
    </row>
    <row r="692" spans="1:20" x14ac:dyDescent="0.35">
      <c r="A692" s="26"/>
      <c r="B692" s="26"/>
      <c r="C692" s="26"/>
      <c r="D692" s="26"/>
      <c r="E692" s="26"/>
      <c r="F692" s="27" t="s">
        <v>48</v>
      </c>
      <c r="G692" s="27">
        <v>116150</v>
      </c>
      <c r="H692" s="27">
        <v>116190</v>
      </c>
      <c r="I692" s="27">
        <v>116140</v>
      </c>
      <c r="J692" s="27">
        <v>116190</v>
      </c>
      <c r="K692" s="28" t="s">
        <v>48</v>
      </c>
      <c r="L692" s="28">
        <v>115960</v>
      </c>
      <c r="M692" s="28">
        <v>115990</v>
      </c>
      <c r="N692" s="28">
        <v>115950</v>
      </c>
      <c r="O692" s="28">
        <v>115990</v>
      </c>
      <c r="P692" s="29" t="s">
        <v>48</v>
      </c>
      <c r="Q692" s="29">
        <v>114970</v>
      </c>
      <c r="R692" s="29">
        <v>114990</v>
      </c>
      <c r="S692" s="29">
        <v>114900</v>
      </c>
      <c r="T692" s="29">
        <v>114990</v>
      </c>
    </row>
    <row r="693" spans="1:20" x14ac:dyDescent="0.35">
      <c r="A693" s="26"/>
      <c r="B693" s="26"/>
      <c r="C693" s="26"/>
      <c r="D693" s="26"/>
      <c r="E693" s="26"/>
      <c r="F693" s="27" t="s">
        <v>48</v>
      </c>
      <c r="G693" s="27">
        <v>116180</v>
      </c>
      <c r="H693" s="27">
        <v>116200</v>
      </c>
      <c r="I693" s="27">
        <v>116170</v>
      </c>
      <c r="J693" s="27">
        <v>116190</v>
      </c>
      <c r="K693" s="28" t="s">
        <v>48</v>
      </c>
      <c r="L693" s="28">
        <v>115980</v>
      </c>
      <c r="M693" s="28">
        <v>115980</v>
      </c>
      <c r="N693" s="28">
        <v>115950</v>
      </c>
      <c r="O693" s="28">
        <v>115960</v>
      </c>
      <c r="P693" s="29" t="s">
        <v>48</v>
      </c>
      <c r="Q693" s="29">
        <v>114970</v>
      </c>
      <c r="R693" s="29">
        <v>115090</v>
      </c>
      <c r="S693" s="29">
        <v>114970</v>
      </c>
      <c r="T693" s="29">
        <v>115030</v>
      </c>
    </row>
    <row r="694" spans="1:20" x14ac:dyDescent="0.35">
      <c r="A694" s="26"/>
      <c r="B694" s="26"/>
      <c r="C694" s="26"/>
      <c r="D694" s="26"/>
      <c r="E694" s="26"/>
      <c r="F694" s="27" t="s">
        <v>48</v>
      </c>
      <c r="G694" s="27">
        <v>116190</v>
      </c>
      <c r="H694" s="27">
        <v>116190</v>
      </c>
      <c r="I694" s="27">
        <v>116160</v>
      </c>
      <c r="J694" s="27">
        <v>116160</v>
      </c>
      <c r="K694" s="28" t="s">
        <v>48</v>
      </c>
      <c r="L694" s="28">
        <v>115960</v>
      </c>
      <c r="M694" s="28">
        <v>115980</v>
      </c>
      <c r="N694" s="28">
        <v>115950</v>
      </c>
      <c r="O694" s="28">
        <v>115970</v>
      </c>
      <c r="P694" s="29" t="s">
        <v>48</v>
      </c>
      <c r="Q694" s="29">
        <v>115030</v>
      </c>
      <c r="R694" s="29">
        <v>115110</v>
      </c>
      <c r="S694" s="29">
        <v>115020</v>
      </c>
      <c r="T694" s="29">
        <v>115060</v>
      </c>
    </row>
    <row r="695" spans="1:20" x14ac:dyDescent="0.35">
      <c r="A695" s="26"/>
      <c r="B695" s="26"/>
      <c r="C695" s="26"/>
      <c r="D695" s="26"/>
      <c r="E695" s="26"/>
      <c r="F695" s="27" t="s">
        <v>48</v>
      </c>
      <c r="G695" s="27">
        <v>116170</v>
      </c>
      <c r="H695" s="27">
        <v>116180</v>
      </c>
      <c r="I695" s="27">
        <v>116160</v>
      </c>
      <c r="J695" s="27">
        <v>116170</v>
      </c>
      <c r="K695" s="28" t="s">
        <v>48</v>
      </c>
      <c r="L695" s="28">
        <v>115970</v>
      </c>
      <c r="M695" s="28">
        <v>115990</v>
      </c>
      <c r="N695" s="28">
        <v>115940</v>
      </c>
      <c r="O695" s="28">
        <v>115990</v>
      </c>
      <c r="P695" s="29" t="s">
        <v>48</v>
      </c>
      <c r="Q695" s="29">
        <v>115070</v>
      </c>
      <c r="R695" s="29">
        <v>115070</v>
      </c>
      <c r="S695" s="29">
        <v>114960</v>
      </c>
      <c r="T695" s="29">
        <v>114960</v>
      </c>
    </row>
    <row r="696" spans="1:20" x14ac:dyDescent="0.35">
      <c r="A696" s="26"/>
      <c r="B696" s="26"/>
      <c r="C696" s="26"/>
      <c r="D696" s="26"/>
      <c r="E696" s="26"/>
      <c r="F696" s="27" t="s">
        <v>48</v>
      </c>
      <c r="G696" s="27">
        <v>116160</v>
      </c>
      <c r="H696" s="27">
        <v>116190</v>
      </c>
      <c r="I696" s="27">
        <v>116150</v>
      </c>
      <c r="J696" s="27">
        <v>116170</v>
      </c>
      <c r="K696" s="28" t="s">
        <v>48</v>
      </c>
      <c r="L696" s="28">
        <v>115990</v>
      </c>
      <c r="M696" s="28">
        <v>116010</v>
      </c>
      <c r="N696" s="28">
        <v>115980</v>
      </c>
      <c r="O696" s="28">
        <v>116010</v>
      </c>
      <c r="P696" s="29" t="s">
        <v>48</v>
      </c>
      <c r="Q696" s="29">
        <v>114950</v>
      </c>
      <c r="R696" s="29">
        <v>114990</v>
      </c>
      <c r="S696" s="29">
        <v>114940</v>
      </c>
      <c r="T696" s="29">
        <v>114970</v>
      </c>
    </row>
    <row r="697" spans="1:20" x14ac:dyDescent="0.35">
      <c r="A697" s="26"/>
      <c r="B697" s="26"/>
      <c r="C697" s="26"/>
      <c r="D697" s="26"/>
      <c r="E697" s="26"/>
      <c r="F697" s="27" t="s">
        <v>48</v>
      </c>
      <c r="G697" s="27">
        <v>116180</v>
      </c>
      <c r="H697" s="27">
        <v>116190</v>
      </c>
      <c r="I697" s="27">
        <v>116170</v>
      </c>
      <c r="J697" s="27">
        <v>116170</v>
      </c>
      <c r="K697" s="28" t="s">
        <v>48</v>
      </c>
      <c r="L697" s="28">
        <v>116000</v>
      </c>
      <c r="M697" s="28">
        <v>116010</v>
      </c>
      <c r="N697" s="28">
        <v>115980</v>
      </c>
      <c r="O697" s="28">
        <v>116000</v>
      </c>
      <c r="P697" s="29" t="s">
        <v>48</v>
      </c>
      <c r="Q697" s="29">
        <v>114980</v>
      </c>
      <c r="R697" s="29">
        <v>114980</v>
      </c>
      <c r="S697" s="29">
        <v>114920</v>
      </c>
      <c r="T697" s="29">
        <v>114930</v>
      </c>
    </row>
    <row r="698" spans="1:20" x14ac:dyDescent="0.35">
      <c r="A698" s="26"/>
      <c r="B698" s="26"/>
      <c r="C698" s="26"/>
      <c r="D698" s="26"/>
      <c r="E698" s="26"/>
      <c r="F698" s="27" t="s">
        <v>48</v>
      </c>
      <c r="G698" s="27">
        <v>116180</v>
      </c>
      <c r="H698" s="27">
        <v>116180</v>
      </c>
      <c r="I698" s="27">
        <v>116150</v>
      </c>
      <c r="J698" s="27">
        <v>116170</v>
      </c>
      <c r="K698" s="28" t="s">
        <v>48</v>
      </c>
      <c r="L698" s="28">
        <v>116000</v>
      </c>
      <c r="M698" s="28">
        <v>116030</v>
      </c>
      <c r="N698" s="28">
        <v>116000</v>
      </c>
      <c r="O698" s="28">
        <v>116030</v>
      </c>
      <c r="P698" s="29" t="s">
        <v>48</v>
      </c>
      <c r="Q698" s="29">
        <v>114930</v>
      </c>
      <c r="R698" s="29">
        <v>114980</v>
      </c>
      <c r="S698" s="29">
        <v>114920</v>
      </c>
      <c r="T698" s="29">
        <v>114940</v>
      </c>
    </row>
    <row r="699" spans="1:20" x14ac:dyDescent="0.35">
      <c r="A699" s="26"/>
      <c r="B699" s="26"/>
      <c r="C699" s="26"/>
      <c r="D699" s="26"/>
      <c r="E699" s="26"/>
      <c r="F699" s="27" t="s">
        <v>48</v>
      </c>
      <c r="G699" s="27">
        <v>116180</v>
      </c>
      <c r="H699" s="27">
        <v>116180</v>
      </c>
      <c r="I699" s="27">
        <v>116160</v>
      </c>
      <c r="J699" s="27">
        <v>116170</v>
      </c>
      <c r="K699" s="28" t="s">
        <v>48</v>
      </c>
      <c r="L699" s="28">
        <v>116010</v>
      </c>
      <c r="M699" s="28">
        <v>116050</v>
      </c>
      <c r="N699" s="28">
        <v>116000</v>
      </c>
      <c r="O699" s="28">
        <v>116020</v>
      </c>
      <c r="P699" s="29" t="s">
        <v>48</v>
      </c>
      <c r="Q699" s="29">
        <v>114940</v>
      </c>
      <c r="R699" s="29">
        <v>114960</v>
      </c>
      <c r="S699" s="29">
        <v>114900</v>
      </c>
      <c r="T699" s="29">
        <v>114940</v>
      </c>
    </row>
    <row r="700" spans="1:20" x14ac:dyDescent="0.35">
      <c r="A700" s="26"/>
      <c r="B700" s="26"/>
      <c r="C700" s="26"/>
      <c r="D700" s="26"/>
      <c r="E700" s="26"/>
      <c r="F700" s="27" t="s">
        <v>48</v>
      </c>
      <c r="G700" s="27">
        <v>116170</v>
      </c>
      <c r="H700" s="27">
        <v>116170</v>
      </c>
      <c r="I700" s="27">
        <v>116150</v>
      </c>
      <c r="J700" s="27">
        <v>116160</v>
      </c>
      <c r="K700" s="28" t="s">
        <v>48</v>
      </c>
      <c r="L700" s="28">
        <v>116020</v>
      </c>
      <c r="M700" s="28">
        <v>116030</v>
      </c>
      <c r="N700" s="28">
        <v>116010</v>
      </c>
      <c r="O700" s="28">
        <v>116010</v>
      </c>
      <c r="P700" s="29" t="s">
        <v>48</v>
      </c>
      <c r="Q700" s="29">
        <v>114930</v>
      </c>
      <c r="R700" s="29">
        <v>115020</v>
      </c>
      <c r="S700" s="29">
        <v>114930</v>
      </c>
      <c r="T700" s="29">
        <v>114980</v>
      </c>
    </row>
    <row r="701" spans="1:20" x14ac:dyDescent="0.35">
      <c r="A701" s="26"/>
      <c r="B701" s="26"/>
      <c r="C701" s="26"/>
      <c r="D701" s="26"/>
      <c r="E701" s="26"/>
      <c r="F701" s="27" t="s">
        <v>48</v>
      </c>
      <c r="G701" s="27">
        <v>116160</v>
      </c>
      <c r="H701" s="27">
        <v>116190</v>
      </c>
      <c r="I701" s="27">
        <v>116160</v>
      </c>
      <c r="J701" s="27">
        <v>116160</v>
      </c>
      <c r="K701" s="28" t="s">
        <v>48</v>
      </c>
      <c r="L701" s="28">
        <v>116030</v>
      </c>
      <c r="M701" s="28">
        <v>116040</v>
      </c>
      <c r="N701" s="28">
        <v>116000</v>
      </c>
      <c r="O701" s="28">
        <v>116020</v>
      </c>
      <c r="P701" s="29" t="s">
        <v>48</v>
      </c>
      <c r="Q701" s="29">
        <v>114970</v>
      </c>
      <c r="R701" s="29">
        <v>114970</v>
      </c>
      <c r="S701" s="29">
        <v>114910</v>
      </c>
      <c r="T701" s="29">
        <v>114920</v>
      </c>
    </row>
    <row r="702" spans="1:20" x14ac:dyDescent="0.35">
      <c r="A702" s="26"/>
      <c r="B702" s="26"/>
      <c r="C702" s="26"/>
      <c r="D702" s="26"/>
      <c r="E702" s="26"/>
      <c r="F702" s="27" t="s">
        <v>48</v>
      </c>
      <c r="G702" s="27">
        <v>116150</v>
      </c>
      <c r="H702" s="27">
        <v>116180</v>
      </c>
      <c r="I702" s="27">
        <v>116120</v>
      </c>
      <c r="J702" s="27">
        <v>116150</v>
      </c>
      <c r="K702" s="28" t="s">
        <v>48</v>
      </c>
      <c r="L702" s="28">
        <v>116010</v>
      </c>
      <c r="M702" s="28">
        <v>116020</v>
      </c>
      <c r="N702" s="28">
        <v>115990</v>
      </c>
      <c r="O702" s="28">
        <v>116010</v>
      </c>
      <c r="P702" s="29" t="s">
        <v>48</v>
      </c>
      <c r="Q702" s="29">
        <v>114920</v>
      </c>
      <c r="R702" s="29">
        <v>114930</v>
      </c>
      <c r="S702" s="29">
        <v>114630</v>
      </c>
      <c r="T702" s="29">
        <v>114670</v>
      </c>
    </row>
    <row r="703" spans="1:20" x14ac:dyDescent="0.35">
      <c r="A703" s="26"/>
      <c r="B703" s="26"/>
      <c r="C703" s="26"/>
      <c r="D703" s="26"/>
      <c r="E703" s="26"/>
      <c r="F703" s="27" t="s">
        <v>48</v>
      </c>
      <c r="G703" s="27">
        <v>116160</v>
      </c>
      <c r="H703" s="27">
        <v>116190</v>
      </c>
      <c r="I703" s="27">
        <v>116160</v>
      </c>
      <c r="J703" s="27">
        <v>116190</v>
      </c>
      <c r="K703" s="28" t="s">
        <v>48</v>
      </c>
      <c r="L703" s="28">
        <v>116010</v>
      </c>
      <c r="M703" s="28">
        <v>116010</v>
      </c>
      <c r="N703" s="28">
        <v>115990</v>
      </c>
      <c r="O703" s="28">
        <v>115990</v>
      </c>
      <c r="P703" s="29" t="s">
        <v>48</v>
      </c>
      <c r="Q703" s="29">
        <v>114670</v>
      </c>
      <c r="R703" s="29">
        <v>114780</v>
      </c>
      <c r="S703" s="29">
        <v>114660</v>
      </c>
      <c r="T703" s="29">
        <v>114750</v>
      </c>
    </row>
    <row r="704" spans="1:20" x14ac:dyDescent="0.35">
      <c r="A704" s="26"/>
      <c r="B704" s="26"/>
      <c r="C704" s="26"/>
      <c r="D704" s="26"/>
      <c r="E704" s="26"/>
      <c r="F704" s="27" t="s">
        <v>48</v>
      </c>
      <c r="G704" s="27">
        <v>116180</v>
      </c>
      <c r="H704" s="27">
        <v>116180</v>
      </c>
      <c r="I704" s="27">
        <v>116160</v>
      </c>
      <c r="J704" s="27">
        <v>116160</v>
      </c>
      <c r="K704" s="28" t="s">
        <v>48</v>
      </c>
      <c r="L704" s="28">
        <v>116010</v>
      </c>
      <c r="M704" s="28">
        <v>116030</v>
      </c>
      <c r="N704" s="28">
        <v>116000</v>
      </c>
      <c r="O704" s="28">
        <v>116010</v>
      </c>
      <c r="P704" s="29" t="s">
        <v>48</v>
      </c>
      <c r="Q704" s="29">
        <v>114750</v>
      </c>
      <c r="R704" s="29">
        <v>114790</v>
      </c>
      <c r="S704" s="29">
        <v>114730</v>
      </c>
      <c r="T704" s="29">
        <v>114780</v>
      </c>
    </row>
    <row r="705" spans="1:20" x14ac:dyDescent="0.35">
      <c r="A705" s="26"/>
      <c r="B705" s="26"/>
      <c r="C705" s="26"/>
      <c r="D705" s="26"/>
      <c r="E705" s="26"/>
      <c r="F705" s="27" t="s">
        <v>48</v>
      </c>
      <c r="G705" s="27">
        <v>116160</v>
      </c>
      <c r="H705" s="27">
        <v>116160</v>
      </c>
      <c r="I705" s="27">
        <v>116100</v>
      </c>
      <c r="J705" s="27">
        <v>116100</v>
      </c>
      <c r="K705" s="28" t="s">
        <v>48</v>
      </c>
      <c r="L705" s="28">
        <v>116030</v>
      </c>
      <c r="M705" s="28">
        <v>116040</v>
      </c>
      <c r="N705" s="28">
        <v>116010</v>
      </c>
      <c r="O705" s="28">
        <v>116030</v>
      </c>
      <c r="P705" s="29" t="s">
        <v>48</v>
      </c>
      <c r="Q705" s="29">
        <v>114770</v>
      </c>
      <c r="R705" s="29">
        <v>114800</v>
      </c>
      <c r="S705" s="29">
        <v>114750</v>
      </c>
      <c r="T705" s="29">
        <v>114790</v>
      </c>
    </row>
    <row r="706" spans="1:20" x14ac:dyDescent="0.35">
      <c r="A706" s="26"/>
      <c r="B706" s="26"/>
      <c r="C706" s="26"/>
      <c r="D706" s="26"/>
      <c r="E706" s="26"/>
      <c r="F706" s="27" t="s">
        <v>48</v>
      </c>
      <c r="G706" s="27">
        <v>116110</v>
      </c>
      <c r="H706" s="27">
        <v>116130</v>
      </c>
      <c r="I706" s="27">
        <v>116090</v>
      </c>
      <c r="J706" s="27">
        <v>116120</v>
      </c>
      <c r="K706" s="28" t="s">
        <v>48</v>
      </c>
      <c r="L706" s="28">
        <v>116040</v>
      </c>
      <c r="M706" s="28">
        <v>116040</v>
      </c>
      <c r="N706" s="28">
        <v>116030</v>
      </c>
      <c r="O706" s="28">
        <v>116040</v>
      </c>
      <c r="P706" s="29" t="s">
        <v>48</v>
      </c>
      <c r="Q706" s="29">
        <v>114790</v>
      </c>
      <c r="R706" s="29">
        <v>114800</v>
      </c>
      <c r="S706" s="29">
        <v>114710</v>
      </c>
      <c r="T706" s="29">
        <v>114720</v>
      </c>
    </row>
    <row r="707" spans="1:20" x14ac:dyDescent="0.35">
      <c r="A707" s="26"/>
      <c r="B707" s="26"/>
      <c r="C707" s="26"/>
      <c r="D707" s="26"/>
      <c r="E707" s="26"/>
      <c r="F707" s="27" t="s">
        <v>48</v>
      </c>
      <c r="G707" s="27">
        <v>116110</v>
      </c>
      <c r="H707" s="27">
        <v>116140</v>
      </c>
      <c r="I707" s="27">
        <v>116060</v>
      </c>
      <c r="J707" s="27">
        <v>116140</v>
      </c>
      <c r="K707" s="28" t="s">
        <v>48</v>
      </c>
      <c r="L707" s="28">
        <v>116030</v>
      </c>
      <c r="M707" s="28">
        <v>116050</v>
      </c>
      <c r="N707" s="28">
        <v>116020</v>
      </c>
      <c r="O707" s="28">
        <v>116040</v>
      </c>
      <c r="P707" s="29" t="s">
        <v>48</v>
      </c>
      <c r="Q707" s="29">
        <v>114710</v>
      </c>
      <c r="R707" s="29">
        <v>114770</v>
      </c>
      <c r="S707" s="29">
        <v>114650</v>
      </c>
      <c r="T707" s="29">
        <v>114730</v>
      </c>
    </row>
    <row r="708" spans="1:20" x14ac:dyDescent="0.35">
      <c r="A708" s="26"/>
      <c r="B708" s="26"/>
      <c r="C708" s="26"/>
      <c r="D708" s="26"/>
      <c r="E708" s="26"/>
      <c r="F708" s="27" t="s">
        <v>48</v>
      </c>
      <c r="G708" s="27">
        <v>116140</v>
      </c>
      <c r="H708" s="27">
        <v>116150</v>
      </c>
      <c r="I708" s="27">
        <v>116130</v>
      </c>
      <c r="J708" s="27">
        <v>116130</v>
      </c>
      <c r="K708" s="28" t="s">
        <v>48</v>
      </c>
      <c r="L708" s="28">
        <v>116040</v>
      </c>
      <c r="M708" s="28">
        <v>116060</v>
      </c>
      <c r="N708" s="28">
        <v>116030</v>
      </c>
      <c r="O708" s="28">
        <v>116040</v>
      </c>
      <c r="P708" s="29" t="s">
        <v>48</v>
      </c>
      <c r="Q708" s="29">
        <v>114720</v>
      </c>
      <c r="R708" s="29">
        <v>114760</v>
      </c>
      <c r="S708" s="29">
        <v>114720</v>
      </c>
      <c r="T708" s="29">
        <v>114750</v>
      </c>
    </row>
    <row r="709" spans="1:20" x14ac:dyDescent="0.35">
      <c r="A709" s="26"/>
      <c r="B709" s="26"/>
      <c r="C709" s="26"/>
      <c r="D709" s="26"/>
      <c r="E709" s="26"/>
      <c r="F709" s="27" t="s">
        <v>48</v>
      </c>
      <c r="G709" s="27">
        <v>116120</v>
      </c>
      <c r="H709" s="27">
        <v>116150</v>
      </c>
      <c r="I709" s="27">
        <v>116110</v>
      </c>
      <c r="J709" s="27">
        <v>116150</v>
      </c>
      <c r="K709" s="28" t="s">
        <v>48</v>
      </c>
      <c r="L709" s="28">
        <v>116050</v>
      </c>
      <c r="M709" s="28">
        <v>116070</v>
      </c>
      <c r="N709" s="28">
        <v>116040</v>
      </c>
      <c r="O709" s="28">
        <v>116070</v>
      </c>
      <c r="P709" s="29" t="s">
        <v>48</v>
      </c>
      <c r="Q709" s="29">
        <v>114760</v>
      </c>
      <c r="R709" s="29">
        <v>114920</v>
      </c>
      <c r="S709" s="29">
        <v>114760</v>
      </c>
      <c r="T709" s="29">
        <v>114910</v>
      </c>
    </row>
    <row r="710" spans="1:20" x14ac:dyDescent="0.35">
      <c r="A710" s="26"/>
      <c r="B710" s="26"/>
      <c r="C710" s="26"/>
      <c r="D710" s="26"/>
      <c r="E710" s="26"/>
      <c r="F710" s="27" t="s">
        <v>48</v>
      </c>
      <c r="G710" s="27">
        <v>116140</v>
      </c>
      <c r="H710" s="27">
        <v>116150</v>
      </c>
      <c r="I710" s="27">
        <v>116110</v>
      </c>
      <c r="J710" s="27">
        <v>116120</v>
      </c>
      <c r="K710" s="28" t="s">
        <v>48</v>
      </c>
      <c r="L710" s="28">
        <v>116070</v>
      </c>
      <c r="M710" s="28">
        <v>116090</v>
      </c>
      <c r="N710" s="28">
        <v>116060</v>
      </c>
      <c r="O710" s="28">
        <v>116070</v>
      </c>
      <c r="P710" s="29" t="s">
        <v>48</v>
      </c>
      <c r="Q710" s="29">
        <v>114900</v>
      </c>
      <c r="R710" s="29">
        <v>114910</v>
      </c>
      <c r="S710" s="29">
        <v>114810</v>
      </c>
      <c r="T710" s="29">
        <v>114810</v>
      </c>
    </row>
    <row r="711" spans="1:20" x14ac:dyDescent="0.35">
      <c r="A711" s="26"/>
      <c r="B711" s="26"/>
      <c r="C711" s="26"/>
      <c r="D711" s="26"/>
      <c r="E711" s="26"/>
      <c r="F711" s="27" t="s">
        <v>48</v>
      </c>
      <c r="G711" s="27">
        <v>116110</v>
      </c>
      <c r="H711" s="27">
        <v>116120</v>
      </c>
      <c r="I711" s="27">
        <v>116060</v>
      </c>
      <c r="J711" s="27">
        <v>116080</v>
      </c>
      <c r="K711" s="28" t="s">
        <v>48</v>
      </c>
      <c r="L711" s="28">
        <v>116080</v>
      </c>
      <c r="M711" s="28">
        <v>116090</v>
      </c>
      <c r="N711" s="28">
        <v>116050</v>
      </c>
      <c r="O711" s="28">
        <v>116050</v>
      </c>
      <c r="P711" s="29" t="s">
        <v>48</v>
      </c>
      <c r="Q711" s="29">
        <v>114820</v>
      </c>
      <c r="R711" s="29">
        <v>114840</v>
      </c>
      <c r="S711" s="29">
        <v>114790</v>
      </c>
      <c r="T711" s="29">
        <v>114790</v>
      </c>
    </row>
    <row r="712" spans="1:20" x14ac:dyDescent="0.35">
      <c r="A712" s="26"/>
      <c r="B712" s="26"/>
      <c r="C712" s="26"/>
      <c r="D712" s="26"/>
      <c r="E712" s="26"/>
      <c r="F712" s="27" t="s">
        <v>48</v>
      </c>
      <c r="G712" s="27">
        <v>116080</v>
      </c>
      <c r="H712" s="27">
        <v>116100</v>
      </c>
      <c r="I712" s="27">
        <v>116060</v>
      </c>
      <c r="J712" s="27">
        <v>116060</v>
      </c>
      <c r="K712" s="28" t="s">
        <v>48</v>
      </c>
      <c r="L712" s="28">
        <v>116050</v>
      </c>
      <c r="M712" s="28">
        <v>116130</v>
      </c>
      <c r="N712" s="28">
        <v>116050</v>
      </c>
      <c r="O712" s="28">
        <v>116130</v>
      </c>
      <c r="P712" s="29" t="s">
        <v>48</v>
      </c>
      <c r="Q712" s="29">
        <v>114800</v>
      </c>
      <c r="R712" s="29">
        <v>114810</v>
      </c>
      <c r="S712" s="29">
        <v>114690</v>
      </c>
      <c r="T712" s="29">
        <v>114690</v>
      </c>
    </row>
    <row r="713" spans="1:20" x14ac:dyDescent="0.35">
      <c r="A713" s="26"/>
      <c r="B713" s="26"/>
      <c r="C713" s="26"/>
      <c r="D713" s="26"/>
      <c r="E713" s="26"/>
      <c r="F713" s="27" t="s">
        <v>48</v>
      </c>
      <c r="G713" s="27">
        <v>116080</v>
      </c>
      <c r="H713" s="27">
        <v>116080</v>
      </c>
      <c r="I713" s="27">
        <v>116040</v>
      </c>
      <c r="J713" s="27">
        <v>116050</v>
      </c>
      <c r="K713" s="28" t="s">
        <v>48</v>
      </c>
      <c r="L713" s="28">
        <v>116120</v>
      </c>
      <c r="M713" s="28">
        <v>116130</v>
      </c>
      <c r="N713" s="28">
        <v>116110</v>
      </c>
      <c r="O713" s="28">
        <v>116120</v>
      </c>
      <c r="P713" s="29" t="s">
        <v>48</v>
      </c>
      <c r="Q713" s="29">
        <v>114710</v>
      </c>
      <c r="R713" s="29">
        <v>114720</v>
      </c>
      <c r="S713" s="29">
        <v>114620</v>
      </c>
      <c r="T713" s="29">
        <v>114660</v>
      </c>
    </row>
    <row r="714" spans="1:20" x14ac:dyDescent="0.35">
      <c r="A714" s="26"/>
      <c r="B714" s="26"/>
      <c r="C714" s="26"/>
      <c r="D714" s="26"/>
      <c r="E714" s="26"/>
      <c r="F714" s="27" t="s">
        <v>48</v>
      </c>
      <c r="G714" s="27">
        <v>116050</v>
      </c>
      <c r="H714" s="27">
        <v>116060</v>
      </c>
      <c r="I714" s="27">
        <v>116040</v>
      </c>
      <c r="J714" s="27">
        <v>116060</v>
      </c>
      <c r="K714" s="28" t="s">
        <v>48</v>
      </c>
      <c r="L714" s="28">
        <v>116120</v>
      </c>
      <c r="M714" s="28">
        <v>116130</v>
      </c>
      <c r="N714" s="28">
        <v>116100</v>
      </c>
      <c r="O714" s="28">
        <v>116120</v>
      </c>
      <c r="P714" s="29" t="s">
        <v>48</v>
      </c>
      <c r="Q714" s="29">
        <v>114650</v>
      </c>
      <c r="R714" s="29">
        <v>114700</v>
      </c>
      <c r="S714" s="29">
        <v>114640</v>
      </c>
      <c r="T714" s="29">
        <v>114680</v>
      </c>
    </row>
    <row r="715" spans="1:20" x14ac:dyDescent="0.35">
      <c r="A715" s="26"/>
      <c r="B715" s="26"/>
      <c r="C715" s="26"/>
      <c r="D715" s="26"/>
      <c r="E715" s="26"/>
      <c r="F715" s="27" t="s">
        <v>48</v>
      </c>
      <c r="G715" s="27">
        <v>116060</v>
      </c>
      <c r="H715" s="27">
        <v>116070</v>
      </c>
      <c r="I715" s="27">
        <v>115980</v>
      </c>
      <c r="J715" s="27">
        <v>116000</v>
      </c>
      <c r="K715" s="28" t="s">
        <v>48</v>
      </c>
      <c r="L715" s="28">
        <v>116130</v>
      </c>
      <c r="M715" s="28">
        <v>116130</v>
      </c>
      <c r="N715" s="28">
        <v>116090</v>
      </c>
      <c r="O715" s="28">
        <v>116100</v>
      </c>
      <c r="P715" s="29" t="s">
        <v>48</v>
      </c>
      <c r="Q715" s="29">
        <v>114680</v>
      </c>
      <c r="R715" s="29">
        <v>114720</v>
      </c>
      <c r="S715" s="29">
        <v>114640</v>
      </c>
      <c r="T715" s="29">
        <v>114720</v>
      </c>
    </row>
    <row r="716" spans="1:20" x14ac:dyDescent="0.35">
      <c r="A716" s="26"/>
      <c r="B716" s="26"/>
      <c r="C716" s="26"/>
      <c r="D716" s="26"/>
      <c r="E716" s="26"/>
      <c r="F716" s="27" t="s">
        <v>48</v>
      </c>
      <c r="G716" s="27">
        <v>116000</v>
      </c>
      <c r="H716" s="27">
        <v>116030</v>
      </c>
      <c r="I716" s="27">
        <v>115980</v>
      </c>
      <c r="J716" s="27">
        <v>116000</v>
      </c>
      <c r="K716" s="28" t="s">
        <v>48</v>
      </c>
      <c r="L716" s="28">
        <v>116090</v>
      </c>
      <c r="M716" s="28">
        <v>116120</v>
      </c>
      <c r="N716" s="28">
        <v>116080</v>
      </c>
      <c r="O716" s="28">
        <v>116090</v>
      </c>
      <c r="P716" s="29" t="s">
        <v>48</v>
      </c>
      <c r="Q716" s="29">
        <v>114720</v>
      </c>
      <c r="R716" s="29">
        <v>114740</v>
      </c>
      <c r="S716" s="29">
        <v>114710</v>
      </c>
      <c r="T716" s="29">
        <v>114720</v>
      </c>
    </row>
    <row r="717" spans="1:20" x14ac:dyDescent="0.35">
      <c r="A717" s="26"/>
      <c r="B717" s="26"/>
      <c r="C717" s="26"/>
      <c r="D717" s="26"/>
      <c r="E717" s="26"/>
      <c r="F717" s="27" t="s">
        <v>48</v>
      </c>
      <c r="G717" s="27">
        <v>115990</v>
      </c>
      <c r="H717" s="27">
        <v>116040</v>
      </c>
      <c r="I717" s="27">
        <v>115970</v>
      </c>
      <c r="J717" s="27">
        <v>116030</v>
      </c>
      <c r="K717" s="28" t="s">
        <v>48</v>
      </c>
      <c r="L717" s="28">
        <v>116080</v>
      </c>
      <c r="M717" s="28">
        <v>116100</v>
      </c>
      <c r="N717" s="28">
        <v>116070</v>
      </c>
      <c r="O717" s="28">
        <v>116090</v>
      </c>
      <c r="P717" s="29" t="s">
        <v>48</v>
      </c>
      <c r="Q717" s="29">
        <v>114720</v>
      </c>
      <c r="R717" s="29">
        <v>114790</v>
      </c>
      <c r="S717" s="29">
        <v>114700</v>
      </c>
      <c r="T717" s="29">
        <v>114790</v>
      </c>
    </row>
    <row r="718" spans="1:20" x14ac:dyDescent="0.35">
      <c r="A718" s="26"/>
      <c r="B718" s="26"/>
      <c r="C718" s="26"/>
      <c r="D718" s="26"/>
      <c r="E718" s="26"/>
      <c r="F718" s="27" t="s">
        <v>48</v>
      </c>
      <c r="G718" s="27">
        <v>116010</v>
      </c>
      <c r="H718" s="27">
        <v>116070</v>
      </c>
      <c r="I718" s="27">
        <v>116010</v>
      </c>
      <c r="J718" s="27">
        <v>116020</v>
      </c>
      <c r="K718" s="28" t="s">
        <v>48</v>
      </c>
      <c r="L718" s="28">
        <v>116100</v>
      </c>
      <c r="M718" s="28">
        <v>116110</v>
      </c>
      <c r="N718" s="28">
        <v>116080</v>
      </c>
      <c r="O718" s="28">
        <v>116080</v>
      </c>
      <c r="P718" s="29" t="s">
        <v>48</v>
      </c>
      <c r="Q718" s="29">
        <v>114790</v>
      </c>
      <c r="R718" s="29">
        <v>114800</v>
      </c>
      <c r="S718" s="29">
        <v>114760</v>
      </c>
      <c r="T718" s="29">
        <v>114770</v>
      </c>
    </row>
    <row r="719" spans="1:20" x14ac:dyDescent="0.35">
      <c r="A719" s="26"/>
      <c r="B719" s="26"/>
      <c r="C719" s="26"/>
      <c r="D719" s="26"/>
      <c r="E719" s="26"/>
      <c r="F719" s="27" t="s">
        <v>48</v>
      </c>
      <c r="G719" s="27">
        <v>116040</v>
      </c>
      <c r="H719" s="27">
        <v>116060</v>
      </c>
      <c r="I719" s="27">
        <v>116030</v>
      </c>
      <c r="J719" s="27">
        <v>116050</v>
      </c>
      <c r="K719" s="28" t="s">
        <v>48</v>
      </c>
      <c r="L719" s="28">
        <v>116080</v>
      </c>
      <c r="M719" s="28">
        <v>116080</v>
      </c>
      <c r="N719" s="28">
        <v>116060</v>
      </c>
      <c r="O719" s="28">
        <v>116070</v>
      </c>
      <c r="P719" s="29" t="s">
        <v>48</v>
      </c>
      <c r="Q719" s="29">
        <v>114760</v>
      </c>
      <c r="R719" s="29">
        <v>114780</v>
      </c>
      <c r="S719" s="29">
        <v>114710</v>
      </c>
      <c r="T719" s="29">
        <v>114710</v>
      </c>
    </row>
    <row r="720" spans="1:20" x14ac:dyDescent="0.35">
      <c r="A720" s="26"/>
      <c r="B720" s="26"/>
      <c r="C720" s="26"/>
      <c r="D720" s="26"/>
      <c r="E720" s="26"/>
      <c r="F720" s="27" t="s">
        <v>48</v>
      </c>
      <c r="G720" s="27">
        <v>116060</v>
      </c>
      <c r="H720" s="27">
        <v>116060</v>
      </c>
      <c r="I720" s="27">
        <v>116020</v>
      </c>
      <c r="J720" s="27">
        <v>116050</v>
      </c>
      <c r="K720" s="28" t="s">
        <v>48</v>
      </c>
      <c r="L720" s="28">
        <v>116060</v>
      </c>
      <c r="M720" s="28">
        <v>116070</v>
      </c>
      <c r="N720" s="28">
        <v>116060</v>
      </c>
      <c r="O720" s="28">
        <v>116070</v>
      </c>
      <c r="P720" s="29" t="s">
        <v>48</v>
      </c>
      <c r="Q720" s="29">
        <v>114720</v>
      </c>
      <c r="R720" s="29">
        <v>114800</v>
      </c>
      <c r="S720" s="29">
        <v>114700</v>
      </c>
      <c r="T720" s="29">
        <v>114800</v>
      </c>
    </row>
    <row r="721" spans="1:20" x14ac:dyDescent="0.35">
      <c r="A721" s="26"/>
      <c r="B721" s="26"/>
      <c r="C721" s="26"/>
      <c r="D721" s="26"/>
      <c r="E721" s="26"/>
      <c r="F721" s="27" t="s">
        <v>48</v>
      </c>
      <c r="G721" s="27">
        <v>116040</v>
      </c>
      <c r="H721" s="27">
        <v>116040</v>
      </c>
      <c r="I721" s="27">
        <v>116020</v>
      </c>
      <c r="J721" s="27">
        <v>116020</v>
      </c>
      <c r="K721" s="28" t="s">
        <v>48</v>
      </c>
      <c r="L721" s="28">
        <v>116080</v>
      </c>
      <c r="M721" s="28">
        <v>116080</v>
      </c>
      <c r="N721" s="28">
        <v>116050</v>
      </c>
      <c r="O721" s="28">
        <v>116060</v>
      </c>
      <c r="P721" s="29" t="s">
        <v>48</v>
      </c>
      <c r="Q721" s="29">
        <v>114790</v>
      </c>
      <c r="R721" s="29">
        <v>114870</v>
      </c>
      <c r="S721" s="29">
        <v>114780</v>
      </c>
      <c r="T721" s="29">
        <v>114800</v>
      </c>
    </row>
    <row r="722" spans="1:20" x14ac:dyDescent="0.35">
      <c r="A722" s="26"/>
      <c r="B722" s="26"/>
      <c r="C722" s="26"/>
      <c r="D722" s="26"/>
      <c r="E722" s="26"/>
      <c r="F722" s="27" t="s">
        <v>48</v>
      </c>
      <c r="G722" s="27">
        <v>116020</v>
      </c>
      <c r="H722" s="27">
        <v>116020</v>
      </c>
      <c r="I722" s="27">
        <v>116000</v>
      </c>
      <c r="J722" s="27">
        <v>116000</v>
      </c>
      <c r="K722" s="28" t="s">
        <v>48</v>
      </c>
      <c r="L722" s="28">
        <v>116050</v>
      </c>
      <c r="M722" s="28">
        <v>116070</v>
      </c>
      <c r="N722" s="28">
        <v>116050</v>
      </c>
      <c r="O722" s="28">
        <v>116060</v>
      </c>
      <c r="P722" s="29" t="s">
        <v>48</v>
      </c>
      <c r="Q722" s="29">
        <v>114800</v>
      </c>
      <c r="R722" s="29">
        <v>114870</v>
      </c>
      <c r="S722" s="29">
        <v>114790</v>
      </c>
      <c r="T722" s="29">
        <v>114860</v>
      </c>
    </row>
    <row r="723" spans="1:20" x14ac:dyDescent="0.35">
      <c r="A723" s="26"/>
      <c r="B723" s="26"/>
      <c r="C723" s="26"/>
      <c r="D723" s="26"/>
      <c r="E723" s="26"/>
      <c r="F723" s="27" t="s">
        <v>48</v>
      </c>
      <c r="G723" s="27">
        <v>116000</v>
      </c>
      <c r="H723" s="27">
        <v>116000</v>
      </c>
      <c r="I723" s="27">
        <v>115950</v>
      </c>
      <c r="J723" s="27">
        <v>115960</v>
      </c>
      <c r="K723" s="28" t="s">
        <v>48</v>
      </c>
      <c r="L723" s="28">
        <v>116060</v>
      </c>
      <c r="M723" s="28">
        <v>116070</v>
      </c>
      <c r="N723" s="28">
        <v>116020</v>
      </c>
      <c r="O723" s="28">
        <v>116030</v>
      </c>
      <c r="P723" s="29" t="s">
        <v>48</v>
      </c>
      <c r="Q723" s="29">
        <v>114860</v>
      </c>
      <c r="R723" s="29">
        <v>114880</v>
      </c>
      <c r="S723" s="29">
        <v>114840</v>
      </c>
      <c r="T723" s="29">
        <v>114850</v>
      </c>
    </row>
    <row r="724" spans="1:20" x14ac:dyDescent="0.35">
      <c r="A724" s="26"/>
      <c r="B724" s="26"/>
      <c r="C724" s="26"/>
      <c r="D724" s="26"/>
      <c r="E724" s="26"/>
      <c r="F724" s="27" t="s">
        <v>48</v>
      </c>
      <c r="G724" s="27">
        <v>115960</v>
      </c>
      <c r="H724" s="27">
        <v>115960</v>
      </c>
      <c r="I724" s="27">
        <v>115920</v>
      </c>
      <c r="J724" s="27">
        <v>115940</v>
      </c>
      <c r="K724" s="28" t="s">
        <v>48</v>
      </c>
      <c r="L724" s="28">
        <v>116020</v>
      </c>
      <c r="M724" s="28">
        <v>116040</v>
      </c>
      <c r="N724" s="28">
        <v>116000</v>
      </c>
      <c r="O724" s="28">
        <v>116020</v>
      </c>
      <c r="P724" s="29" t="s">
        <v>48</v>
      </c>
      <c r="Q724" s="29">
        <v>114840</v>
      </c>
      <c r="R724" s="29">
        <v>114850</v>
      </c>
      <c r="S724" s="29">
        <v>114790</v>
      </c>
      <c r="T724" s="29">
        <v>114790</v>
      </c>
    </row>
    <row r="725" spans="1:20" x14ac:dyDescent="0.35">
      <c r="A725" s="26"/>
      <c r="B725" s="26"/>
      <c r="C725" s="26"/>
      <c r="D725" s="26"/>
      <c r="E725" s="26"/>
      <c r="F725" s="27" t="s">
        <v>48</v>
      </c>
      <c r="G725" s="27">
        <v>115930</v>
      </c>
      <c r="H725" s="27">
        <v>115960</v>
      </c>
      <c r="I725" s="27">
        <v>115920</v>
      </c>
      <c r="J725" s="27">
        <v>115930</v>
      </c>
      <c r="K725" s="28" t="s">
        <v>48</v>
      </c>
      <c r="L725" s="28">
        <v>116010</v>
      </c>
      <c r="M725" s="28">
        <v>116040</v>
      </c>
      <c r="N725" s="28">
        <v>116000</v>
      </c>
      <c r="O725" s="28">
        <v>116030</v>
      </c>
      <c r="P725" s="29" t="s">
        <v>48</v>
      </c>
      <c r="Q725" s="29">
        <v>114790</v>
      </c>
      <c r="R725" s="29">
        <v>114830</v>
      </c>
      <c r="S725" s="29">
        <v>114760</v>
      </c>
      <c r="T725" s="29">
        <v>114770</v>
      </c>
    </row>
    <row r="726" spans="1:20" x14ac:dyDescent="0.35">
      <c r="A726" s="26"/>
      <c r="B726" s="26"/>
      <c r="C726" s="26"/>
      <c r="D726" s="26"/>
      <c r="E726" s="26"/>
      <c r="F726" s="27" t="s">
        <v>48</v>
      </c>
      <c r="G726" s="27">
        <v>115930</v>
      </c>
      <c r="H726" s="27">
        <v>115930</v>
      </c>
      <c r="I726" s="27">
        <v>115870</v>
      </c>
      <c r="J726" s="27">
        <v>115910</v>
      </c>
      <c r="K726" s="28" t="s">
        <v>48</v>
      </c>
      <c r="L726" s="28">
        <v>116030</v>
      </c>
      <c r="M726" s="28">
        <v>116060</v>
      </c>
      <c r="N726" s="28">
        <v>116020</v>
      </c>
      <c r="O726" s="28">
        <v>116030</v>
      </c>
      <c r="P726" s="29" t="s">
        <v>48</v>
      </c>
      <c r="Q726" s="29">
        <v>114790</v>
      </c>
      <c r="R726" s="29">
        <v>114800</v>
      </c>
      <c r="S726" s="29">
        <v>114750</v>
      </c>
      <c r="T726" s="29">
        <v>114770</v>
      </c>
    </row>
    <row r="727" spans="1:20" x14ac:dyDescent="0.35">
      <c r="A727" s="26"/>
      <c r="B727" s="26"/>
      <c r="C727" s="26"/>
      <c r="D727" s="26"/>
      <c r="E727" s="26"/>
      <c r="F727" s="27" t="s">
        <v>48</v>
      </c>
      <c r="G727" s="27">
        <v>115900</v>
      </c>
      <c r="H727" s="27">
        <v>115920</v>
      </c>
      <c r="I727" s="27">
        <v>115850</v>
      </c>
      <c r="J727" s="27">
        <v>115910</v>
      </c>
      <c r="K727" s="28" t="s">
        <v>48</v>
      </c>
      <c r="L727" s="28">
        <v>116020</v>
      </c>
      <c r="M727" s="28">
        <v>116040</v>
      </c>
      <c r="N727" s="28">
        <v>116020</v>
      </c>
      <c r="O727" s="28">
        <v>116030</v>
      </c>
      <c r="P727" s="29" t="s">
        <v>48</v>
      </c>
      <c r="Q727" s="29">
        <v>114790</v>
      </c>
      <c r="R727" s="29">
        <v>114830</v>
      </c>
      <c r="S727" s="29">
        <v>114760</v>
      </c>
      <c r="T727" s="29">
        <v>114820</v>
      </c>
    </row>
    <row r="728" spans="1:20" x14ac:dyDescent="0.35">
      <c r="A728" s="26"/>
      <c r="B728" s="26"/>
      <c r="C728" s="26"/>
      <c r="D728" s="26"/>
      <c r="E728" s="26"/>
      <c r="F728" s="27" t="s">
        <v>48</v>
      </c>
      <c r="G728" s="27">
        <v>115900</v>
      </c>
      <c r="H728" s="27">
        <v>115920</v>
      </c>
      <c r="I728" s="27">
        <v>115890</v>
      </c>
      <c r="J728" s="27">
        <v>115890</v>
      </c>
      <c r="K728" s="28" t="s">
        <v>48</v>
      </c>
      <c r="L728" s="28">
        <v>116030</v>
      </c>
      <c r="M728" s="28">
        <v>116040</v>
      </c>
      <c r="N728" s="28">
        <v>116030</v>
      </c>
      <c r="O728" s="28">
        <v>116040</v>
      </c>
      <c r="P728" s="29" t="s">
        <v>48</v>
      </c>
      <c r="Q728" s="29">
        <v>114820</v>
      </c>
      <c r="R728" s="29">
        <v>114820</v>
      </c>
      <c r="S728" s="29">
        <v>114730</v>
      </c>
      <c r="T728" s="29">
        <v>114760</v>
      </c>
    </row>
    <row r="729" spans="1:20" x14ac:dyDescent="0.35">
      <c r="A729" s="26"/>
      <c r="B729" s="26"/>
      <c r="C729" s="26"/>
      <c r="D729" s="26"/>
      <c r="E729" s="26"/>
      <c r="F729" s="27" t="s">
        <v>48</v>
      </c>
      <c r="G729" s="27">
        <v>115890</v>
      </c>
      <c r="H729" s="27">
        <v>115930</v>
      </c>
      <c r="I729" s="27">
        <v>115890</v>
      </c>
      <c r="J729" s="27">
        <v>115930</v>
      </c>
      <c r="K729" s="28" t="s">
        <v>48</v>
      </c>
      <c r="L729" s="28">
        <v>116040</v>
      </c>
      <c r="M729" s="28">
        <v>116070</v>
      </c>
      <c r="N729" s="28">
        <v>116030</v>
      </c>
      <c r="O729" s="28">
        <v>116050</v>
      </c>
      <c r="P729" s="29" t="s">
        <v>48</v>
      </c>
      <c r="Q729" s="29">
        <v>114750</v>
      </c>
      <c r="R729" s="29">
        <v>114810</v>
      </c>
      <c r="S729" s="29">
        <v>114720</v>
      </c>
      <c r="T729" s="29">
        <v>114780</v>
      </c>
    </row>
    <row r="730" spans="1:20" x14ac:dyDescent="0.35">
      <c r="A730" s="26"/>
      <c r="B730" s="26"/>
      <c r="C730" s="26"/>
      <c r="D730" s="26"/>
      <c r="E730" s="26"/>
      <c r="F730" s="27" t="s">
        <v>48</v>
      </c>
      <c r="G730" s="27">
        <v>115920</v>
      </c>
      <c r="H730" s="27">
        <v>115940</v>
      </c>
      <c r="I730" s="27">
        <v>115910</v>
      </c>
      <c r="J730" s="27">
        <v>115920</v>
      </c>
      <c r="K730" s="28" t="s">
        <v>48</v>
      </c>
      <c r="L730" s="28">
        <v>116060</v>
      </c>
      <c r="M730" s="28">
        <v>116090</v>
      </c>
      <c r="N730" s="28">
        <v>116060</v>
      </c>
      <c r="O730" s="28">
        <v>116070</v>
      </c>
      <c r="P730" s="29" t="s">
        <v>48</v>
      </c>
      <c r="Q730" s="29">
        <v>114770</v>
      </c>
      <c r="R730" s="29">
        <v>114790</v>
      </c>
      <c r="S730" s="29">
        <v>114700</v>
      </c>
      <c r="T730" s="29">
        <v>114700</v>
      </c>
    </row>
    <row r="731" spans="1:20" x14ac:dyDescent="0.35">
      <c r="A731" s="26"/>
      <c r="B731" s="26"/>
      <c r="C731" s="26"/>
      <c r="D731" s="26"/>
      <c r="E731" s="26"/>
      <c r="F731" s="27" t="s">
        <v>48</v>
      </c>
      <c r="G731" s="27">
        <v>115940</v>
      </c>
      <c r="H731" s="27">
        <v>115950</v>
      </c>
      <c r="I731" s="27">
        <v>115910</v>
      </c>
      <c r="J731" s="27">
        <v>115930</v>
      </c>
      <c r="K731" s="28" t="s">
        <v>48</v>
      </c>
      <c r="L731" s="28">
        <v>116070</v>
      </c>
      <c r="M731" s="28">
        <v>116070</v>
      </c>
      <c r="N731" s="28">
        <v>116060</v>
      </c>
      <c r="O731" s="28">
        <v>116070</v>
      </c>
      <c r="P731" s="29" t="s">
        <v>48</v>
      </c>
      <c r="Q731" s="29">
        <v>114700</v>
      </c>
      <c r="R731" s="29">
        <v>114850</v>
      </c>
      <c r="S731" s="29">
        <v>114690</v>
      </c>
      <c r="T731" s="29">
        <v>114840</v>
      </c>
    </row>
    <row r="732" spans="1:20" x14ac:dyDescent="0.35">
      <c r="A732" s="26"/>
      <c r="B732" s="26"/>
      <c r="C732" s="26"/>
      <c r="D732" s="26"/>
      <c r="E732" s="26"/>
      <c r="F732" s="27" t="s">
        <v>48</v>
      </c>
      <c r="G732" s="27">
        <v>115920</v>
      </c>
      <c r="H732" s="27">
        <v>115940</v>
      </c>
      <c r="I732" s="27">
        <v>115910</v>
      </c>
      <c r="J732" s="27">
        <v>115920</v>
      </c>
      <c r="K732" s="28" t="s">
        <v>48</v>
      </c>
      <c r="L732" s="28">
        <v>116060</v>
      </c>
      <c r="M732" s="28">
        <v>116080</v>
      </c>
      <c r="N732" s="28">
        <v>116060</v>
      </c>
      <c r="O732" s="28">
        <v>116070</v>
      </c>
      <c r="P732" s="29" t="s">
        <v>48</v>
      </c>
      <c r="Q732" s="29">
        <v>114850</v>
      </c>
      <c r="R732" s="29">
        <v>114880</v>
      </c>
      <c r="S732" s="29">
        <v>114710</v>
      </c>
      <c r="T732" s="29">
        <v>114770</v>
      </c>
    </row>
    <row r="733" spans="1:20" x14ac:dyDescent="0.35">
      <c r="A733" s="26"/>
      <c r="B733" s="26"/>
      <c r="C733" s="26"/>
      <c r="D733" s="26"/>
      <c r="E733" s="26"/>
      <c r="F733" s="27" t="s">
        <v>48</v>
      </c>
      <c r="G733" s="27">
        <v>115920</v>
      </c>
      <c r="H733" s="27">
        <v>115940</v>
      </c>
      <c r="I733" s="27">
        <v>115910</v>
      </c>
      <c r="J733" s="27">
        <v>115920</v>
      </c>
      <c r="K733" s="28" t="s">
        <v>48</v>
      </c>
      <c r="L733" s="28">
        <v>116080</v>
      </c>
      <c r="M733" s="28">
        <v>116100</v>
      </c>
      <c r="N733" s="28">
        <v>116070</v>
      </c>
      <c r="O733" s="28">
        <v>116090</v>
      </c>
      <c r="P733" s="29" t="s">
        <v>48</v>
      </c>
      <c r="Q733" s="29">
        <v>114760</v>
      </c>
      <c r="R733" s="29">
        <v>114780</v>
      </c>
      <c r="S733" s="29">
        <v>114720</v>
      </c>
      <c r="T733" s="29">
        <v>114720</v>
      </c>
    </row>
    <row r="734" spans="1:20" x14ac:dyDescent="0.35">
      <c r="A734" s="26"/>
      <c r="B734" s="26"/>
      <c r="C734" s="26"/>
      <c r="D734" s="26"/>
      <c r="E734" s="26"/>
      <c r="F734" s="27" t="s">
        <v>48</v>
      </c>
      <c r="G734" s="27">
        <v>115930</v>
      </c>
      <c r="H734" s="27">
        <v>115960</v>
      </c>
      <c r="I734" s="27">
        <v>115920</v>
      </c>
      <c r="J734" s="27">
        <v>115940</v>
      </c>
      <c r="K734" s="28" t="s">
        <v>48</v>
      </c>
      <c r="L734" s="28">
        <v>116090</v>
      </c>
      <c r="M734" s="28">
        <v>116110</v>
      </c>
      <c r="N734" s="28">
        <v>116070</v>
      </c>
      <c r="O734" s="28">
        <v>116070</v>
      </c>
      <c r="P734" s="29" t="s">
        <v>48</v>
      </c>
      <c r="Q734" s="29">
        <v>114730</v>
      </c>
      <c r="R734" s="29">
        <v>114730</v>
      </c>
      <c r="S734" s="29">
        <v>114630</v>
      </c>
      <c r="T734" s="29">
        <v>114670</v>
      </c>
    </row>
    <row r="735" spans="1:20" x14ac:dyDescent="0.35">
      <c r="A735" s="26"/>
      <c r="B735" s="26"/>
      <c r="C735" s="26"/>
      <c r="D735" s="26"/>
      <c r="E735" s="26"/>
      <c r="F735" s="27" t="s">
        <v>48</v>
      </c>
      <c r="G735" s="27">
        <v>115940</v>
      </c>
      <c r="H735" s="27">
        <v>115940</v>
      </c>
      <c r="I735" s="27">
        <v>115900</v>
      </c>
      <c r="J735" s="27">
        <v>115920</v>
      </c>
      <c r="K735" s="28" t="s">
        <v>48</v>
      </c>
      <c r="L735" s="28">
        <v>116080</v>
      </c>
      <c r="M735" s="28">
        <v>116080</v>
      </c>
      <c r="N735" s="28">
        <v>116060</v>
      </c>
      <c r="O735" s="28">
        <v>116070</v>
      </c>
      <c r="P735" s="29" t="s">
        <v>48</v>
      </c>
      <c r="Q735" s="29">
        <v>114670</v>
      </c>
      <c r="R735" s="29">
        <v>114670</v>
      </c>
      <c r="S735" s="29">
        <v>114610</v>
      </c>
      <c r="T735" s="29">
        <v>114640</v>
      </c>
    </row>
    <row r="736" spans="1:20" x14ac:dyDescent="0.35">
      <c r="A736" s="26"/>
      <c r="B736" s="26"/>
      <c r="C736" s="26"/>
      <c r="D736" s="26"/>
      <c r="E736" s="26"/>
      <c r="F736" s="27" t="s">
        <v>48</v>
      </c>
      <c r="G736" s="27">
        <v>115930</v>
      </c>
      <c r="H736" s="27">
        <v>115980</v>
      </c>
      <c r="I736" s="27">
        <v>115930</v>
      </c>
      <c r="J736" s="27">
        <v>115950</v>
      </c>
      <c r="K736" s="28" t="s">
        <v>48</v>
      </c>
      <c r="L736" s="28">
        <v>116060</v>
      </c>
      <c r="M736" s="28">
        <v>116070</v>
      </c>
      <c r="N736" s="28">
        <v>116040</v>
      </c>
      <c r="O736" s="28">
        <v>116040</v>
      </c>
      <c r="P736" s="29" t="s">
        <v>48</v>
      </c>
      <c r="Q736" s="29">
        <v>114630</v>
      </c>
      <c r="R736" s="29">
        <v>114700</v>
      </c>
      <c r="S736" s="29">
        <v>114610</v>
      </c>
      <c r="T736" s="29">
        <v>114660</v>
      </c>
    </row>
    <row r="737" spans="1:20" x14ac:dyDescent="0.35">
      <c r="A737" s="26"/>
      <c r="B737" s="26"/>
      <c r="C737" s="26"/>
      <c r="D737" s="26"/>
      <c r="E737" s="26"/>
      <c r="F737" s="27" t="s">
        <v>48</v>
      </c>
      <c r="G737" s="27">
        <v>115950</v>
      </c>
      <c r="H737" s="27">
        <v>115960</v>
      </c>
      <c r="I737" s="27">
        <v>115910</v>
      </c>
      <c r="J737" s="27">
        <v>115940</v>
      </c>
      <c r="K737" s="28" t="s">
        <v>48</v>
      </c>
      <c r="L737" s="28">
        <v>116050</v>
      </c>
      <c r="M737" s="28">
        <v>116070</v>
      </c>
      <c r="N737" s="28">
        <v>116040</v>
      </c>
      <c r="O737" s="28">
        <v>116060</v>
      </c>
      <c r="P737" s="29" t="s">
        <v>48</v>
      </c>
      <c r="Q737" s="29">
        <v>114670</v>
      </c>
      <c r="R737" s="29">
        <v>114670</v>
      </c>
      <c r="S737" s="29">
        <v>114570</v>
      </c>
      <c r="T737" s="29">
        <v>114620</v>
      </c>
    </row>
    <row r="738" spans="1:20" x14ac:dyDescent="0.35">
      <c r="A738" s="26"/>
      <c r="B738" s="26"/>
      <c r="C738" s="26"/>
      <c r="D738" s="26"/>
      <c r="E738" s="26"/>
      <c r="F738" s="27" t="s">
        <v>48</v>
      </c>
      <c r="G738" s="27">
        <v>115950</v>
      </c>
      <c r="H738" s="27">
        <v>115960</v>
      </c>
      <c r="I738" s="27">
        <v>115940</v>
      </c>
      <c r="J738" s="27">
        <v>115950</v>
      </c>
      <c r="K738" s="28" t="s">
        <v>48</v>
      </c>
      <c r="L738" s="28">
        <v>116060</v>
      </c>
      <c r="M738" s="28">
        <v>116100</v>
      </c>
      <c r="N738" s="28">
        <v>116050</v>
      </c>
      <c r="O738" s="28">
        <v>116090</v>
      </c>
      <c r="P738" s="29" t="s">
        <v>48</v>
      </c>
      <c r="Q738" s="29">
        <v>114620</v>
      </c>
      <c r="R738" s="29">
        <v>114660</v>
      </c>
      <c r="S738" s="29">
        <v>114590</v>
      </c>
      <c r="T738" s="29">
        <v>114630</v>
      </c>
    </row>
    <row r="739" spans="1:20" x14ac:dyDescent="0.35">
      <c r="A739" s="26"/>
      <c r="B739" s="26"/>
      <c r="C739" s="26"/>
      <c r="D739" s="26"/>
      <c r="E739" s="26"/>
      <c r="F739" s="27" t="s">
        <v>48</v>
      </c>
      <c r="G739" s="27">
        <v>115950</v>
      </c>
      <c r="H739" s="27">
        <v>116000</v>
      </c>
      <c r="I739" s="27">
        <v>115950</v>
      </c>
      <c r="J739" s="27">
        <v>115990</v>
      </c>
      <c r="K739" s="28" t="s">
        <v>48</v>
      </c>
      <c r="L739" s="28">
        <v>116100</v>
      </c>
      <c r="M739" s="28">
        <v>116110</v>
      </c>
      <c r="N739" s="28">
        <v>116090</v>
      </c>
      <c r="O739" s="28">
        <v>116100</v>
      </c>
      <c r="P739" s="29" t="s">
        <v>48</v>
      </c>
      <c r="Q739" s="29">
        <v>114630</v>
      </c>
      <c r="R739" s="29">
        <v>114690</v>
      </c>
      <c r="S739" s="29">
        <v>114620</v>
      </c>
      <c r="T739" s="29">
        <v>114690</v>
      </c>
    </row>
    <row r="740" spans="1:20" x14ac:dyDescent="0.35">
      <c r="A740" s="26"/>
      <c r="B740" s="26"/>
      <c r="C740" s="26"/>
      <c r="D740" s="26"/>
      <c r="E740" s="26"/>
      <c r="F740" s="27" t="s">
        <v>48</v>
      </c>
      <c r="G740" s="27">
        <v>115990</v>
      </c>
      <c r="H740" s="27">
        <v>116000</v>
      </c>
      <c r="I740" s="27">
        <v>115970</v>
      </c>
      <c r="J740" s="27">
        <v>115970</v>
      </c>
      <c r="K740" s="28" t="s">
        <v>48</v>
      </c>
      <c r="L740" s="28">
        <v>116100</v>
      </c>
      <c r="M740" s="28">
        <v>116160</v>
      </c>
      <c r="N740" s="28">
        <v>116100</v>
      </c>
      <c r="O740" s="28">
        <v>116140</v>
      </c>
      <c r="P740" s="29" t="s">
        <v>48</v>
      </c>
      <c r="Q740" s="29">
        <v>114680</v>
      </c>
      <c r="R740" s="29">
        <v>114690</v>
      </c>
      <c r="S740" s="29">
        <v>114620</v>
      </c>
      <c r="T740" s="29">
        <v>114640</v>
      </c>
    </row>
    <row r="741" spans="1:20" x14ac:dyDescent="0.35">
      <c r="A741" s="26"/>
      <c r="B741" s="26"/>
      <c r="C741" s="26"/>
      <c r="D741" s="26"/>
      <c r="E741" s="26"/>
      <c r="F741" s="27" t="s">
        <v>48</v>
      </c>
      <c r="G741" s="27">
        <v>115990</v>
      </c>
      <c r="H741" s="27">
        <v>116000</v>
      </c>
      <c r="I741" s="27">
        <v>115960</v>
      </c>
      <c r="J741" s="27">
        <v>115980</v>
      </c>
      <c r="K741" s="28" t="s">
        <v>48</v>
      </c>
      <c r="L741" s="28">
        <v>116140</v>
      </c>
      <c r="M741" s="28">
        <v>116160</v>
      </c>
      <c r="N741" s="28">
        <v>116120</v>
      </c>
      <c r="O741" s="28">
        <v>116120</v>
      </c>
      <c r="P741" s="29" t="s">
        <v>48</v>
      </c>
      <c r="Q741" s="29">
        <v>114650</v>
      </c>
      <c r="R741" s="29">
        <v>114660</v>
      </c>
      <c r="S741" s="29">
        <v>114620</v>
      </c>
      <c r="T741" s="29">
        <v>114620</v>
      </c>
    </row>
    <row r="742" spans="1:20" x14ac:dyDescent="0.35">
      <c r="A742" s="26"/>
      <c r="B742" s="26"/>
      <c r="C742" s="26"/>
      <c r="D742" s="26"/>
      <c r="E742" s="26"/>
      <c r="F742" s="27" t="s">
        <v>48</v>
      </c>
      <c r="G742" s="27">
        <v>115970</v>
      </c>
      <c r="H742" s="27">
        <v>115980</v>
      </c>
      <c r="I742" s="27">
        <v>115920</v>
      </c>
      <c r="J742" s="27">
        <v>115960</v>
      </c>
      <c r="K742" s="28" t="s">
        <v>48</v>
      </c>
      <c r="L742" s="28">
        <v>116110</v>
      </c>
      <c r="M742" s="28">
        <v>116120</v>
      </c>
      <c r="N742" s="28">
        <v>116100</v>
      </c>
      <c r="O742" s="28">
        <v>116110</v>
      </c>
      <c r="P742" s="29" t="s">
        <v>48</v>
      </c>
      <c r="Q742" s="29">
        <v>114620</v>
      </c>
      <c r="R742" s="29">
        <v>114630</v>
      </c>
      <c r="S742" s="29">
        <v>114600</v>
      </c>
      <c r="T742" s="29">
        <v>114630</v>
      </c>
    </row>
    <row r="743" spans="1:20" x14ac:dyDescent="0.35">
      <c r="A743" s="26"/>
      <c r="B743" s="26"/>
      <c r="C743" s="26"/>
      <c r="D743" s="26"/>
      <c r="E743" s="26"/>
      <c r="F743" s="27" t="s">
        <v>48</v>
      </c>
      <c r="G743" s="27">
        <v>115950</v>
      </c>
      <c r="H743" s="27">
        <v>115970</v>
      </c>
      <c r="I743" s="27">
        <v>115930</v>
      </c>
      <c r="J743" s="27">
        <v>115930</v>
      </c>
      <c r="K743" s="28" t="s">
        <v>48</v>
      </c>
      <c r="L743" s="28">
        <v>116110</v>
      </c>
      <c r="M743" s="28">
        <v>116120</v>
      </c>
      <c r="N743" s="28">
        <v>116110</v>
      </c>
      <c r="O743" s="28">
        <v>116110</v>
      </c>
      <c r="P743" s="29" t="s">
        <v>48</v>
      </c>
      <c r="Q743" s="29">
        <v>114630</v>
      </c>
      <c r="R743" s="29">
        <v>114660</v>
      </c>
      <c r="S743" s="29">
        <v>114590</v>
      </c>
      <c r="T743" s="29">
        <v>114600</v>
      </c>
    </row>
    <row r="744" spans="1:20" x14ac:dyDescent="0.35">
      <c r="A744" s="26"/>
      <c r="B744" s="26"/>
      <c r="C744" s="26"/>
      <c r="D744" s="26"/>
      <c r="E744" s="26"/>
      <c r="F744" s="27" t="s">
        <v>48</v>
      </c>
      <c r="G744" s="27">
        <v>115950</v>
      </c>
      <c r="H744" s="27">
        <v>115950</v>
      </c>
      <c r="I744" s="27">
        <v>115890</v>
      </c>
      <c r="J744" s="27">
        <v>115940</v>
      </c>
      <c r="K744" s="28" t="s">
        <v>48</v>
      </c>
      <c r="L744" s="28">
        <v>116120</v>
      </c>
      <c r="M744" s="28">
        <v>116140</v>
      </c>
      <c r="N744" s="28">
        <v>116120</v>
      </c>
      <c r="O744" s="28">
        <v>116130</v>
      </c>
      <c r="P744" s="29" t="s">
        <v>48</v>
      </c>
      <c r="Q744" s="29">
        <v>114600</v>
      </c>
      <c r="R744" s="29">
        <v>114610</v>
      </c>
      <c r="S744" s="29">
        <v>114510</v>
      </c>
      <c r="T744" s="29">
        <v>114580</v>
      </c>
    </row>
    <row r="745" spans="1:20" x14ac:dyDescent="0.35">
      <c r="A745" s="26"/>
      <c r="B745" s="26"/>
      <c r="C745" s="26"/>
      <c r="D745" s="26"/>
      <c r="E745" s="26"/>
      <c r="F745" s="27" t="s">
        <v>48</v>
      </c>
      <c r="G745" s="27">
        <v>115930</v>
      </c>
      <c r="H745" s="27">
        <v>115940</v>
      </c>
      <c r="I745" s="27">
        <v>115920</v>
      </c>
      <c r="J745" s="27">
        <v>115940</v>
      </c>
      <c r="K745" s="28" t="s">
        <v>48</v>
      </c>
      <c r="L745" s="28">
        <v>116130</v>
      </c>
      <c r="M745" s="28">
        <v>116150</v>
      </c>
      <c r="N745" s="28">
        <v>116130</v>
      </c>
      <c r="O745" s="28">
        <v>116130</v>
      </c>
      <c r="P745" s="29" t="s">
        <v>48</v>
      </c>
      <c r="Q745" s="29">
        <v>114580</v>
      </c>
      <c r="R745" s="29">
        <v>114590</v>
      </c>
      <c r="S745" s="29">
        <v>114540</v>
      </c>
      <c r="T745" s="29">
        <v>114560</v>
      </c>
    </row>
    <row r="746" spans="1:20" x14ac:dyDescent="0.35">
      <c r="A746" s="26"/>
      <c r="B746" s="26"/>
      <c r="C746" s="26"/>
      <c r="D746" s="26"/>
      <c r="E746" s="26"/>
      <c r="F746" s="27" t="s">
        <v>48</v>
      </c>
      <c r="G746" s="27">
        <v>115940</v>
      </c>
      <c r="H746" s="27">
        <v>115980</v>
      </c>
      <c r="I746" s="27">
        <v>115930</v>
      </c>
      <c r="J746" s="27">
        <v>115980</v>
      </c>
      <c r="K746" s="28" t="s">
        <v>48</v>
      </c>
      <c r="L746" s="28">
        <v>116130</v>
      </c>
      <c r="M746" s="28">
        <v>116150</v>
      </c>
      <c r="N746" s="28">
        <v>116110</v>
      </c>
      <c r="O746" s="28">
        <v>116120</v>
      </c>
      <c r="P746" s="29" t="s">
        <v>48</v>
      </c>
      <c r="Q746" s="29">
        <v>114560</v>
      </c>
      <c r="R746" s="29">
        <v>114570</v>
      </c>
      <c r="S746" s="29">
        <v>114520</v>
      </c>
      <c r="T746" s="29">
        <v>114520</v>
      </c>
    </row>
    <row r="747" spans="1:20" x14ac:dyDescent="0.35">
      <c r="A747" s="26"/>
      <c r="B747" s="26"/>
      <c r="C747" s="26"/>
      <c r="D747" s="26"/>
      <c r="E747" s="26"/>
      <c r="F747" s="27" t="s">
        <v>48</v>
      </c>
      <c r="G747" s="27">
        <v>115990</v>
      </c>
      <c r="H747" s="27">
        <v>116100</v>
      </c>
      <c r="I747" s="27">
        <v>115990</v>
      </c>
      <c r="J747" s="27">
        <v>116100</v>
      </c>
      <c r="K747" s="28" t="s">
        <v>48</v>
      </c>
      <c r="L747" s="28">
        <v>116120</v>
      </c>
      <c r="M747" s="28">
        <v>116130</v>
      </c>
      <c r="N747" s="28">
        <v>116110</v>
      </c>
      <c r="O747" s="28">
        <v>116130</v>
      </c>
      <c r="P747" s="29" t="s">
        <v>48</v>
      </c>
      <c r="Q747" s="29">
        <v>114520</v>
      </c>
      <c r="R747" s="29">
        <v>114530</v>
      </c>
      <c r="S747" s="29">
        <v>114510</v>
      </c>
      <c r="T747" s="29">
        <v>114510</v>
      </c>
    </row>
    <row r="748" spans="1:20" x14ac:dyDescent="0.35">
      <c r="A748" s="26"/>
      <c r="B748" s="26"/>
      <c r="C748" s="26"/>
      <c r="D748" s="26"/>
      <c r="E748" s="26"/>
      <c r="F748" s="27" t="s">
        <v>48</v>
      </c>
      <c r="G748" s="27">
        <v>116090</v>
      </c>
      <c r="H748" s="27">
        <v>116100</v>
      </c>
      <c r="I748" s="27">
        <v>116060</v>
      </c>
      <c r="J748" s="27">
        <v>116090</v>
      </c>
      <c r="K748" s="28" t="s">
        <v>48</v>
      </c>
      <c r="L748" s="28">
        <v>116120</v>
      </c>
      <c r="M748" s="28">
        <v>116140</v>
      </c>
      <c r="N748" s="28">
        <v>116100</v>
      </c>
      <c r="O748" s="28">
        <v>116110</v>
      </c>
      <c r="P748" s="29" t="s">
        <v>48</v>
      </c>
      <c r="Q748" s="29">
        <v>114510</v>
      </c>
      <c r="R748" s="29">
        <v>114520</v>
      </c>
      <c r="S748" s="29">
        <v>114420</v>
      </c>
      <c r="T748" s="29">
        <v>114520</v>
      </c>
    </row>
    <row r="749" spans="1:20" x14ac:dyDescent="0.35">
      <c r="A749" s="26"/>
      <c r="B749" s="26"/>
      <c r="C749" s="26"/>
      <c r="D749" s="26"/>
      <c r="E749" s="26"/>
      <c r="F749" s="27" t="s">
        <v>48</v>
      </c>
      <c r="G749" s="27">
        <v>116090</v>
      </c>
      <c r="H749" s="27">
        <v>116120</v>
      </c>
      <c r="I749" s="27">
        <v>116070</v>
      </c>
      <c r="J749" s="27">
        <v>116090</v>
      </c>
      <c r="K749" s="28" t="s">
        <v>48</v>
      </c>
      <c r="L749" s="28">
        <v>116100</v>
      </c>
      <c r="M749" s="28">
        <v>116110</v>
      </c>
      <c r="N749" s="28">
        <v>116090</v>
      </c>
      <c r="O749" s="28">
        <v>116110</v>
      </c>
      <c r="P749" s="29" t="s">
        <v>48</v>
      </c>
      <c r="Q749" s="29">
        <v>114510</v>
      </c>
      <c r="R749" s="29">
        <v>114600</v>
      </c>
      <c r="S749" s="29">
        <v>114490</v>
      </c>
      <c r="T749" s="29">
        <v>114590</v>
      </c>
    </row>
    <row r="750" spans="1:20" x14ac:dyDescent="0.35">
      <c r="A750" s="26"/>
      <c r="B750" s="26"/>
      <c r="C750" s="26"/>
      <c r="D750" s="26"/>
      <c r="E750" s="26"/>
      <c r="F750" s="27" t="s">
        <v>48</v>
      </c>
      <c r="G750" s="27">
        <v>116090</v>
      </c>
      <c r="H750" s="27">
        <v>116130</v>
      </c>
      <c r="I750" s="27">
        <v>116080</v>
      </c>
      <c r="J750" s="27">
        <v>116080</v>
      </c>
      <c r="K750" s="28" t="s">
        <v>48</v>
      </c>
      <c r="L750" s="28">
        <v>116120</v>
      </c>
      <c r="M750" s="28">
        <v>116130</v>
      </c>
      <c r="N750" s="28">
        <v>116090</v>
      </c>
      <c r="O750" s="28">
        <v>116090</v>
      </c>
      <c r="P750" s="29" t="s">
        <v>48</v>
      </c>
      <c r="Q750" s="29">
        <v>114590</v>
      </c>
      <c r="R750" s="29">
        <v>114620</v>
      </c>
      <c r="S750" s="29">
        <v>114560</v>
      </c>
      <c r="T750" s="29">
        <v>114620</v>
      </c>
    </row>
    <row r="751" spans="1:20" x14ac:dyDescent="0.35">
      <c r="A751" s="26"/>
      <c r="B751" s="26"/>
      <c r="C751" s="26"/>
      <c r="D751" s="26"/>
      <c r="E751" s="26"/>
      <c r="F751" s="27" t="s">
        <v>48</v>
      </c>
      <c r="G751" s="27">
        <v>116080</v>
      </c>
      <c r="H751" s="27">
        <v>116080</v>
      </c>
      <c r="I751" s="27">
        <v>116040</v>
      </c>
      <c r="J751" s="27">
        <v>116050</v>
      </c>
      <c r="K751" s="28" t="s">
        <v>48</v>
      </c>
      <c r="L751" s="28">
        <v>116090</v>
      </c>
      <c r="M751" s="28">
        <v>116130</v>
      </c>
      <c r="N751" s="28">
        <v>116090</v>
      </c>
      <c r="O751" s="28">
        <v>116120</v>
      </c>
      <c r="P751" s="29" t="s">
        <v>48</v>
      </c>
      <c r="Q751" s="29">
        <v>114610</v>
      </c>
      <c r="R751" s="29">
        <v>114620</v>
      </c>
      <c r="S751" s="29">
        <v>114550</v>
      </c>
      <c r="T751" s="29">
        <v>114580</v>
      </c>
    </row>
    <row r="752" spans="1:20" x14ac:dyDescent="0.35">
      <c r="A752" s="26"/>
      <c r="B752" s="26"/>
      <c r="C752" s="26"/>
      <c r="D752" s="26"/>
      <c r="E752" s="26"/>
      <c r="F752" s="27" t="s">
        <v>48</v>
      </c>
      <c r="G752" s="27">
        <v>116040</v>
      </c>
      <c r="H752" s="27">
        <v>116040</v>
      </c>
      <c r="I752" s="27">
        <v>115980</v>
      </c>
      <c r="J752" s="27">
        <v>116000</v>
      </c>
      <c r="K752" s="28" t="s">
        <v>48</v>
      </c>
      <c r="L752" s="28">
        <v>116120</v>
      </c>
      <c r="M752" s="28">
        <v>116190</v>
      </c>
      <c r="N752" s="28">
        <v>116110</v>
      </c>
      <c r="O752" s="28">
        <v>116180</v>
      </c>
      <c r="P752" s="29" t="s">
        <v>48</v>
      </c>
      <c r="Q752" s="29">
        <v>114580</v>
      </c>
      <c r="R752" s="29">
        <v>114660</v>
      </c>
      <c r="S752" s="29">
        <v>114550</v>
      </c>
      <c r="T752" s="29">
        <v>114630</v>
      </c>
    </row>
    <row r="753" spans="1:20" x14ac:dyDescent="0.35">
      <c r="A753" s="26"/>
      <c r="B753" s="26"/>
      <c r="C753" s="26"/>
      <c r="D753" s="26"/>
      <c r="E753" s="26"/>
      <c r="F753" s="27" t="s">
        <v>48</v>
      </c>
      <c r="G753" s="27">
        <v>116010</v>
      </c>
      <c r="H753" s="27">
        <v>116010</v>
      </c>
      <c r="I753" s="27">
        <v>115980</v>
      </c>
      <c r="J753" s="27">
        <v>116000</v>
      </c>
      <c r="K753" s="28" t="s">
        <v>48</v>
      </c>
      <c r="L753" s="28">
        <v>116160</v>
      </c>
      <c r="M753" s="28">
        <v>116180</v>
      </c>
      <c r="N753" s="28">
        <v>116150</v>
      </c>
      <c r="O753" s="28">
        <v>116150</v>
      </c>
      <c r="P753" s="29" t="s">
        <v>48</v>
      </c>
      <c r="Q753" s="29">
        <v>114630</v>
      </c>
      <c r="R753" s="29">
        <v>114670</v>
      </c>
      <c r="S753" s="29">
        <v>114600</v>
      </c>
      <c r="T753" s="29">
        <v>114640</v>
      </c>
    </row>
    <row r="754" spans="1:20" x14ac:dyDescent="0.35">
      <c r="A754" s="26"/>
      <c r="B754" s="26"/>
      <c r="C754" s="26"/>
      <c r="D754" s="26"/>
      <c r="E754" s="26"/>
      <c r="F754" s="27" t="s">
        <v>48</v>
      </c>
      <c r="G754" s="27">
        <v>116010</v>
      </c>
      <c r="H754" s="27">
        <v>116010</v>
      </c>
      <c r="I754" s="27">
        <v>115970</v>
      </c>
      <c r="J754" s="27">
        <v>115990</v>
      </c>
      <c r="K754" s="28" t="s">
        <v>48</v>
      </c>
      <c r="L754" s="28">
        <v>116170</v>
      </c>
      <c r="M754" s="28">
        <v>116180</v>
      </c>
      <c r="N754" s="28">
        <v>116150</v>
      </c>
      <c r="O754" s="28">
        <v>116150</v>
      </c>
      <c r="P754" s="29" t="s">
        <v>48</v>
      </c>
      <c r="Q754" s="29">
        <v>114650</v>
      </c>
      <c r="R754" s="29">
        <v>114670</v>
      </c>
      <c r="S754" s="29">
        <v>114620</v>
      </c>
      <c r="T754" s="29">
        <v>114630</v>
      </c>
    </row>
    <row r="755" spans="1:20" x14ac:dyDescent="0.35">
      <c r="A755" s="26"/>
      <c r="B755" s="26"/>
      <c r="C755" s="26"/>
      <c r="D755" s="26"/>
      <c r="E755" s="26"/>
      <c r="F755" s="27" t="s">
        <v>48</v>
      </c>
      <c r="G755" s="27">
        <v>115990</v>
      </c>
      <c r="H755" s="27">
        <v>116040</v>
      </c>
      <c r="I755" s="27">
        <v>115970</v>
      </c>
      <c r="J755" s="27">
        <v>116040</v>
      </c>
      <c r="K755" s="28" t="s">
        <v>48</v>
      </c>
      <c r="L755" s="28">
        <v>116150</v>
      </c>
      <c r="M755" s="28">
        <v>116200</v>
      </c>
      <c r="N755" s="28">
        <v>116150</v>
      </c>
      <c r="O755" s="28">
        <v>116180</v>
      </c>
      <c r="P755" s="29" t="s">
        <v>48</v>
      </c>
      <c r="Q755" s="29">
        <v>114640</v>
      </c>
      <c r="R755" s="29">
        <v>114640</v>
      </c>
      <c r="S755" s="29">
        <v>114530</v>
      </c>
      <c r="T755" s="29">
        <v>114530</v>
      </c>
    </row>
    <row r="756" spans="1:20" x14ac:dyDescent="0.35">
      <c r="A756" s="26"/>
      <c r="B756" s="26"/>
      <c r="C756" s="26"/>
      <c r="D756" s="26"/>
      <c r="E756" s="26"/>
      <c r="F756" s="27" t="s">
        <v>48</v>
      </c>
      <c r="G756" s="27">
        <v>116030</v>
      </c>
      <c r="H756" s="27">
        <v>116100</v>
      </c>
      <c r="I756" s="27">
        <v>116030</v>
      </c>
      <c r="J756" s="27">
        <v>116090</v>
      </c>
      <c r="K756" s="28" t="s">
        <v>48</v>
      </c>
      <c r="L756" s="28">
        <v>116190</v>
      </c>
      <c r="M756" s="28">
        <v>116390</v>
      </c>
      <c r="N756" s="28">
        <v>116170</v>
      </c>
      <c r="O756" s="28">
        <v>116280</v>
      </c>
      <c r="P756" s="29" t="s">
        <v>48</v>
      </c>
      <c r="Q756" s="29">
        <v>114520</v>
      </c>
      <c r="R756" s="29">
        <v>114540</v>
      </c>
      <c r="S756" s="29">
        <v>114450</v>
      </c>
      <c r="T756" s="29">
        <v>114470</v>
      </c>
    </row>
    <row r="757" spans="1:20" x14ac:dyDescent="0.35">
      <c r="A757" s="26"/>
      <c r="B757" s="26"/>
      <c r="C757" s="26"/>
      <c r="D757" s="26"/>
      <c r="E757" s="26"/>
      <c r="F757" s="27" t="s">
        <v>48</v>
      </c>
      <c r="G757" s="27">
        <v>116080</v>
      </c>
      <c r="H757" s="27">
        <v>116090</v>
      </c>
      <c r="I757" s="27">
        <v>115990</v>
      </c>
      <c r="J757" s="27">
        <v>116030</v>
      </c>
      <c r="K757" s="28" t="s">
        <v>48</v>
      </c>
      <c r="L757" s="28">
        <v>116280</v>
      </c>
      <c r="M757" s="28">
        <v>116290</v>
      </c>
      <c r="N757" s="28">
        <v>116260</v>
      </c>
      <c r="O757" s="28">
        <v>116260</v>
      </c>
      <c r="P757" s="29" t="s">
        <v>48</v>
      </c>
      <c r="Q757" s="29">
        <v>114480</v>
      </c>
      <c r="R757" s="29">
        <v>114500</v>
      </c>
      <c r="S757" s="29">
        <v>114380</v>
      </c>
      <c r="T757" s="29">
        <v>114410</v>
      </c>
    </row>
    <row r="758" spans="1:20" x14ac:dyDescent="0.35">
      <c r="A758" s="26"/>
      <c r="B758" s="26"/>
      <c r="C758" s="26"/>
      <c r="D758" s="26"/>
      <c r="E758" s="26"/>
      <c r="F758" s="27" t="s">
        <v>48</v>
      </c>
      <c r="G758" s="27">
        <v>116040</v>
      </c>
      <c r="H758" s="27">
        <v>116040</v>
      </c>
      <c r="I758" s="27">
        <v>116010</v>
      </c>
      <c r="J758" s="27">
        <v>116010</v>
      </c>
      <c r="K758" s="28" t="s">
        <v>48</v>
      </c>
      <c r="L758" s="28">
        <v>116260</v>
      </c>
      <c r="M758" s="28">
        <v>116270</v>
      </c>
      <c r="N758" s="28">
        <v>116240</v>
      </c>
      <c r="O758" s="28">
        <v>116250</v>
      </c>
      <c r="P758" s="29" t="s">
        <v>48</v>
      </c>
      <c r="Q758" s="29">
        <v>114410</v>
      </c>
      <c r="R758" s="29">
        <v>114430</v>
      </c>
      <c r="S758" s="29">
        <v>114380</v>
      </c>
      <c r="T758" s="29">
        <v>114400</v>
      </c>
    </row>
    <row r="759" spans="1:20" x14ac:dyDescent="0.35">
      <c r="A759" s="26"/>
      <c r="B759" s="26"/>
      <c r="C759" s="26"/>
      <c r="D759" s="26"/>
      <c r="E759" s="26"/>
      <c r="F759" s="27" t="s">
        <v>48</v>
      </c>
      <c r="G759" s="27">
        <v>116000</v>
      </c>
      <c r="H759" s="27">
        <v>116030</v>
      </c>
      <c r="I759" s="27">
        <v>115990</v>
      </c>
      <c r="J759" s="27">
        <v>116030</v>
      </c>
      <c r="K759" s="28" t="s">
        <v>48</v>
      </c>
      <c r="L759" s="28">
        <v>116260</v>
      </c>
      <c r="M759" s="28">
        <v>116300</v>
      </c>
      <c r="N759" s="28">
        <v>116220</v>
      </c>
      <c r="O759" s="28">
        <v>116230</v>
      </c>
      <c r="P759" s="29" t="s">
        <v>48</v>
      </c>
      <c r="Q759" s="29">
        <v>114400</v>
      </c>
      <c r="R759" s="29">
        <v>114430</v>
      </c>
      <c r="S759" s="29">
        <v>114370</v>
      </c>
      <c r="T759" s="29">
        <v>114370</v>
      </c>
    </row>
    <row r="760" spans="1:20" x14ac:dyDescent="0.35">
      <c r="A760" s="26"/>
      <c r="B760" s="26"/>
      <c r="C760" s="26"/>
      <c r="D760" s="26"/>
      <c r="E760" s="26"/>
      <c r="F760" s="27" t="s">
        <v>48</v>
      </c>
      <c r="G760" s="27">
        <v>116030</v>
      </c>
      <c r="H760" s="27">
        <v>116060</v>
      </c>
      <c r="I760" s="27">
        <v>116010</v>
      </c>
      <c r="J760" s="27">
        <v>116060</v>
      </c>
      <c r="K760" s="28" t="s">
        <v>48</v>
      </c>
      <c r="L760" s="28">
        <v>116240</v>
      </c>
      <c r="M760" s="28">
        <v>116270</v>
      </c>
      <c r="N760" s="28">
        <v>116210</v>
      </c>
      <c r="O760" s="28">
        <v>116270</v>
      </c>
      <c r="P760" s="29" t="s">
        <v>48</v>
      </c>
      <c r="Q760" s="29">
        <v>114380</v>
      </c>
      <c r="R760" s="29">
        <v>114400</v>
      </c>
      <c r="S760" s="29">
        <v>114360</v>
      </c>
      <c r="T760" s="29">
        <v>114370</v>
      </c>
    </row>
    <row r="761" spans="1:20" x14ac:dyDescent="0.35">
      <c r="A761" s="26"/>
      <c r="B761" s="26"/>
      <c r="C761" s="26"/>
      <c r="D761" s="26"/>
      <c r="E761" s="26"/>
      <c r="F761" s="27" t="s">
        <v>48</v>
      </c>
      <c r="G761" s="27">
        <v>116050</v>
      </c>
      <c r="H761" s="27">
        <v>116050</v>
      </c>
      <c r="I761" s="27">
        <v>115980</v>
      </c>
      <c r="J761" s="27">
        <v>115980</v>
      </c>
      <c r="K761" s="28" t="s">
        <v>48</v>
      </c>
      <c r="L761" s="28">
        <v>116270</v>
      </c>
      <c r="M761" s="28">
        <v>116280</v>
      </c>
      <c r="N761" s="28">
        <v>116240</v>
      </c>
      <c r="O761" s="28">
        <v>116250</v>
      </c>
      <c r="P761" s="29" t="s">
        <v>48</v>
      </c>
      <c r="Q761" s="29">
        <v>114370</v>
      </c>
      <c r="R761" s="29">
        <v>114400</v>
      </c>
      <c r="S761" s="29">
        <v>114360</v>
      </c>
      <c r="T761" s="29">
        <v>114390</v>
      </c>
    </row>
    <row r="762" spans="1:20" x14ac:dyDescent="0.35">
      <c r="A762" s="26"/>
      <c r="B762" s="26"/>
      <c r="C762" s="26"/>
      <c r="D762" s="26"/>
      <c r="E762" s="26"/>
      <c r="F762" s="27" t="s">
        <v>48</v>
      </c>
      <c r="G762" s="27">
        <v>115980</v>
      </c>
      <c r="H762" s="27">
        <v>116020</v>
      </c>
      <c r="I762" s="27">
        <v>115980</v>
      </c>
      <c r="J762" s="27">
        <v>116020</v>
      </c>
      <c r="K762" s="28" t="s">
        <v>48</v>
      </c>
      <c r="L762" s="28">
        <v>116250</v>
      </c>
      <c r="M762" s="28">
        <v>116250</v>
      </c>
      <c r="N762" s="28">
        <v>116210</v>
      </c>
      <c r="O762" s="28">
        <v>116230</v>
      </c>
      <c r="P762" s="29" t="s">
        <v>48</v>
      </c>
      <c r="Q762" s="29">
        <v>114400</v>
      </c>
      <c r="R762" s="29">
        <v>114400</v>
      </c>
      <c r="S762" s="29">
        <v>114350</v>
      </c>
      <c r="T762" s="29">
        <v>114370</v>
      </c>
    </row>
    <row r="763" spans="1:20" x14ac:dyDescent="0.35">
      <c r="A763" s="26"/>
      <c r="B763" s="26"/>
      <c r="C763" s="26"/>
      <c r="D763" s="26"/>
      <c r="E763" s="26"/>
      <c r="F763" s="27" t="s">
        <v>48</v>
      </c>
      <c r="G763" s="27">
        <v>116000</v>
      </c>
      <c r="H763" s="27">
        <v>116020</v>
      </c>
      <c r="I763" s="27">
        <v>116000</v>
      </c>
      <c r="J763" s="27">
        <v>116000</v>
      </c>
      <c r="K763" s="28" t="s">
        <v>48</v>
      </c>
      <c r="L763" s="28">
        <v>116230</v>
      </c>
      <c r="M763" s="28">
        <v>116240</v>
      </c>
      <c r="N763" s="28">
        <v>116220</v>
      </c>
      <c r="O763" s="28">
        <v>116240</v>
      </c>
      <c r="P763" s="29" t="s">
        <v>48</v>
      </c>
      <c r="Q763" s="29">
        <v>114370</v>
      </c>
      <c r="R763" s="29">
        <v>114370</v>
      </c>
      <c r="S763" s="29">
        <v>114310</v>
      </c>
      <c r="T763" s="29">
        <v>114320</v>
      </c>
    </row>
    <row r="764" spans="1:20" x14ac:dyDescent="0.35">
      <c r="A764" s="26"/>
      <c r="B764" s="26"/>
      <c r="C764" s="26"/>
      <c r="D764" s="26"/>
      <c r="E764" s="26"/>
      <c r="F764" s="27" t="s">
        <v>48</v>
      </c>
      <c r="G764" s="27">
        <v>116000</v>
      </c>
      <c r="H764" s="27">
        <v>116020</v>
      </c>
      <c r="I764" s="27">
        <v>115990</v>
      </c>
      <c r="J764" s="27">
        <v>116020</v>
      </c>
      <c r="K764" s="28" t="s">
        <v>48</v>
      </c>
      <c r="L764" s="28">
        <v>116230</v>
      </c>
      <c r="M764" s="28">
        <v>116250</v>
      </c>
      <c r="N764" s="28">
        <v>116220</v>
      </c>
      <c r="O764" s="28">
        <v>116240</v>
      </c>
      <c r="P764" s="29" t="s">
        <v>48</v>
      </c>
      <c r="Q764" s="29">
        <v>114310</v>
      </c>
      <c r="R764" s="29">
        <v>114340</v>
      </c>
      <c r="S764" s="29">
        <v>114280</v>
      </c>
      <c r="T764" s="29">
        <v>114320</v>
      </c>
    </row>
    <row r="765" spans="1:20" x14ac:dyDescent="0.35">
      <c r="A765" s="26"/>
      <c r="B765" s="26"/>
      <c r="C765" s="26"/>
      <c r="D765" s="26"/>
      <c r="E765" s="26"/>
      <c r="F765" s="27" t="s">
        <v>48</v>
      </c>
      <c r="G765" s="27">
        <v>116020</v>
      </c>
      <c r="H765" s="27">
        <v>116040</v>
      </c>
      <c r="I765" s="27">
        <v>116020</v>
      </c>
      <c r="J765" s="27">
        <v>116030</v>
      </c>
      <c r="K765" s="28" t="s">
        <v>48</v>
      </c>
      <c r="L765" s="28">
        <v>116230</v>
      </c>
      <c r="M765" s="28">
        <v>116230</v>
      </c>
      <c r="N765" s="28">
        <v>116220</v>
      </c>
      <c r="O765" s="28">
        <v>116230</v>
      </c>
      <c r="P765" s="29" t="s">
        <v>48</v>
      </c>
      <c r="Q765" s="29">
        <v>114330</v>
      </c>
      <c r="R765" s="29">
        <v>114340</v>
      </c>
      <c r="S765" s="29">
        <v>114300</v>
      </c>
      <c r="T765" s="29">
        <v>114310</v>
      </c>
    </row>
    <row r="766" spans="1:20" x14ac:dyDescent="0.35">
      <c r="A766" s="26"/>
      <c r="B766" s="26"/>
      <c r="C766" s="26"/>
      <c r="D766" s="26"/>
      <c r="E766" s="26"/>
      <c r="F766" s="27" t="s">
        <v>48</v>
      </c>
      <c r="G766" s="27">
        <v>116040</v>
      </c>
      <c r="H766" s="27">
        <v>116060</v>
      </c>
      <c r="I766" s="27">
        <v>116030</v>
      </c>
      <c r="J766" s="27">
        <v>116030</v>
      </c>
      <c r="K766" s="28" t="s">
        <v>48</v>
      </c>
      <c r="L766" s="28">
        <v>116220</v>
      </c>
      <c r="M766" s="28">
        <v>116230</v>
      </c>
      <c r="N766" s="28">
        <v>116180</v>
      </c>
      <c r="O766" s="28">
        <v>116200</v>
      </c>
      <c r="P766" s="29" t="s">
        <v>48</v>
      </c>
      <c r="Q766" s="29">
        <v>114300</v>
      </c>
      <c r="R766" s="29">
        <v>114380</v>
      </c>
      <c r="S766" s="29">
        <v>114300</v>
      </c>
      <c r="T766" s="29">
        <v>114330</v>
      </c>
    </row>
    <row r="767" spans="1:20" x14ac:dyDescent="0.35">
      <c r="A767" s="26"/>
      <c r="B767" s="26"/>
      <c r="C767" s="26"/>
      <c r="D767" s="26"/>
      <c r="E767" s="26"/>
      <c r="F767" s="27" t="s">
        <v>48</v>
      </c>
      <c r="G767" s="27">
        <v>116030</v>
      </c>
      <c r="H767" s="27">
        <v>116040</v>
      </c>
      <c r="I767" s="27">
        <v>116030</v>
      </c>
      <c r="J767" s="27">
        <v>116040</v>
      </c>
      <c r="K767" s="28" t="s">
        <v>48</v>
      </c>
      <c r="L767" s="28">
        <v>116210</v>
      </c>
      <c r="M767" s="28">
        <v>116220</v>
      </c>
      <c r="N767" s="28">
        <v>116180</v>
      </c>
      <c r="O767" s="28">
        <v>116200</v>
      </c>
      <c r="P767" s="29" t="s">
        <v>48</v>
      </c>
      <c r="Q767" s="29">
        <v>114320</v>
      </c>
      <c r="R767" s="29">
        <v>114350</v>
      </c>
      <c r="S767" s="29">
        <v>114300</v>
      </c>
      <c r="T767" s="29">
        <v>114330</v>
      </c>
    </row>
    <row r="768" spans="1:20" x14ac:dyDescent="0.35">
      <c r="A768" s="26"/>
      <c r="B768" s="26"/>
      <c r="C768" s="26"/>
      <c r="D768" s="26"/>
      <c r="E768" s="26"/>
      <c r="F768" s="27" t="s">
        <v>48</v>
      </c>
      <c r="G768" s="27">
        <v>116040</v>
      </c>
      <c r="H768" s="27">
        <v>116040</v>
      </c>
      <c r="I768" s="27">
        <v>116030</v>
      </c>
      <c r="J768" s="27">
        <v>116040</v>
      </c>
      <c r="K768" s="28" t="s">
        <v>48</v>
      </c>
      <c r="L768" s="28">
        <v>116190</v>
      </c>
      <c r="M768" s="28">
        <v>116190</v>
      </c>
      <c r="N768" s="28">
        <v>116160</v>
      </c>
      <c r="O768" s="28">
        <v>116180</v>
      </c>
      <c r="P768" s="29" t="s">
        <v>48</v>
      </c>
      <c r="Q768" s="29">
        <v>114310</v>
      </c>
      <c r="R768" s="29">
        <v>114400</v>
      </c>
      <c r="S768" s="29">
        <v>114310</v>
      </c>
      <c r="T768" s="29">
        <v>114360</v>
      </c>
    </row>
    <row r="769" spans="1:20" x14ac:dyDescent="0.35">
      <c r="A769" s="26"/>
      <c r="B769" s="26"/>
      <c r="C769" s="26"/>
      <c r="D769" s="26"/>
      <c r="E769" s="26"/>
      <c r="F769" s="27" t="s">
        <v>48</v>
      </c>
      <c r="G769" s="27">
        <v>116040</v>
      </c>
      <c r="H769" s="27">
        <v>116050</v>
      </c>
      <c r="I769" s="27">
        <v>116040</v>
      </c>
      <c r="J769" s="27">
        <v>116040</v>
      </c>
      <c r="K769" s="28" t="s">
        <v>48</v>
      </c>
      <c r="L769" s="28">
        <v>116180</v>
      </c>
      <c r="M769" s="28">
        <v>116200</v>
      </c>
      <c r="N769" s="28">
        <v>116180</v>
      </c>
      <c r="O769" s="28">
        <v>116180</v>
      </c>
      <c r="P769" s="29" t="s">
        <v>48</v>
      </c>
      <c r="Q769" s="29">
        <v>114350</v>
      </c>
      <c r="R769" s="29">
        <v>114380</v>
      </c>
      <c r="S769" s="29">
        <v>114300</v>
      </c>
      <c r="T769" s="29">
        <v>114380</v>
      </c>
    </row>
    <row r="770" spans="1:20" x14ac:dyDescent="0.35">
      <c r="A770" s="26"/>
      <c r="B770" s="26"/>
      <c r="C770" s="26"/>
      <c r="D770" s="26"/>
      <c r="E770" s="26"/>
      <c r="F770" s="27" t="s">
        <v>48</v>
      </c>
      <c r="G770" s="27">
        <v>116050</v>
      </c>
      <c r="H770" s="27">
        <v>116060</v>
      </c>
      <c r="I770" s="27">
        <v>116050</v>
      </c>
      <c r="J770" s="27">
        <v>116060</v>
      </c>
      <c r="K770" s="28" t="s">
        <v>48</v>
      </c>
      <c r="L770" s="28">
        <v>116170</v>
      </c>
      <c r="M770" s="28">
        <v>116200</v>
      </c>
      <c r="N770" s="28">
        <v>116150</v>
      </c>
      <c r="O770" s="28">
        <v>116170</v>
      </c>
      <c r="P770" s="29" t="s">
        <v>48</v>
      </c>
      <c r="Q770" s="29">
        <v>114370</v>
      </c>
      <c r="R770" s="29">
        <v>114440</v>
      </c>
      <c r="S770" s="29">
        <v>114370</v>
      </c>
      <c r="T770" s="29">
        <v>114420</v>
      </c>
    </row>
    <row r="771" spans="1:20" x14ac:dyDescent="0.35">
      <c r="A771" s="26"/>
      <c r="B771" s="26"/>
      <c r="C771" s="26"/>
      <c r="D771" s="26"/>
      <c r="E771" s="26"/>
      <c r="F771" s="27" t="s">
        <v>48</v>
      </c>
      <c r="G771" s="27">
        <v>116070</v>
      </c>
      <c r="H771" s="27">
        <v>116130</v>
      </c>
      <c r="I771" s="27">
        <v>116070</v>
      </c>
      <c r="J771" s="27">
        <v>116110</v>
      </c>
      <c r="K771" s="28" t="s">
        <v>48</v>
      </c>
      <c r="L771" s="28">
        <v>116160</v>
      </c>
      <c r="M771" s="28">
        <v>116190</v>
      </c>
      <c r="N771" s="28">
        <v>116160</v>
      </c>
      <c r="O771" s="28">
        <v>116170</v>
      </c>
      <c r="P771" s="29" t="s">
        <v>48</v>
      </c>
      <c r="Q771" s="29">
        <v>114430</v>
      </c>
      <c r="R771" s="29">
        <v>114430</v>
      </c>
      <c r="S771" s="29">
        <v>114370</v>
      </c>
      <c r="T771" s="29">
        <v>114400</v>
      </c>
    </row>
    <row r="772" spans="1:20" x14ac:dyDescent="0.35">
      <c r="A772" s="26"/>
      <c r="B772" s="26"/>
      <c r="C772" s="26"/>
      <c r="D772" s="26"/>
      <c r="E772" s="26"/>
      <c r="F772" s="27" t="s">
        <v>48</v>
      </c>
      <c r="G772" s="27">
        <v>116120</v>
      </c>
      <c r="H772" s="27">
        <v>116190</v>
      </c>
      <c r="I772" s="27">
        <v>116120</v>
      </c>
      <c r="J772" s="27">
        <v>116150</v>
      </c>
      <c r="K772" s="28" t="s">
        <v>48</v>
      </c>
      <c r="L772" s="28">
        <v>116160</v>
      </c>
      <c r="M772" s="28">
        <v>116170</v>
      </c>
      <c r="N772" s="28">
        <v>116110</v>
      </c>
      <c r="O772" s="28">
        <v>116140</v>
      </c>
      <c r="P772" s="29" t="s">
        <v>48</v>
      </c>
      <c r="Q772" s="29">
        <v>114400</v>
      </c>
      <c r="R772" s="29">
        <v>114430</v>
      </c>
      <c r="S772" s="29">
        <v>114380</v>
      </c>
      <c r="T772" s="29">
        <v>114410</v>
      </c>
    </row>
    <row r="773" spans="1:20" x14ac:dyDescent="0.35">
      <c r="A773" s="26"/>
      <c r="B773" s="26"/>
      <c r="C773" s="26"/>
      <c r="D773" s="26"/>
      <c r="E773" s="26"/>
      <c r="F773" s="27" t="s">
        <v>48</v>
      </c>
      <c r="G773" s="27">
        <v>116140</v>
      </c>
      <c r="H773" s="27">
        <v>116150</v>
      </c>
      <c r="I773" s="27">
        <v>116120</v>
      </c>
      <c r="J773" s="27">
        <v>116140</v>
      </c>
      <c r="K773" s="28" t="s">
        <v>48</v>
      </c>
      <c r="L773" s="28">
        <v>116130</v>
      </c>
      <c r="M773" s="28">
        <v>116150</v>
      </c>
      <c r="N773" s="28">
        <v>116130</v>
      </c>
      <c r="O773" s="28">
        <v>116150</v>
      </c>
      <c r="P773" s="29" t="s">
        <v>48</v>
      </c>
      <c r="Q773" s="29">
        <v>114400</v>
      </c>
      <c r="R773" s="29">
        <v>114440</v>
      </c>
      <c r="S773" s="29">
        <v>114380</v>
      </c>
      <c r="T773" s="29">
        <v>114440</v>
      </c>
    </row>
    <row r="774" spans="1:20" x14ac:dyDescent="0.35">
      <c r="A774" s="26"/>
      <c r="B774" s="26"/>
      <c r="C774" s="26"/>
      <c r="D774" s="26"/>
      <c r="E774" s="26"/>
      <c r="F774" s="27" t="s">
        <v>48</v>
      </c>
      <c r="G774" s="27">
        <v>116130</v>
      </c>
      <c r="H774" s="27">
        <v>116140</v>
      </c>
      <c r="I774" s="27">
        <v>116120</v>
      </c>
      <c r="J774" s="27">
        <v>116130</v>
      </c>
      <c r="K774" s="28" t="s">
        <v>48</v>
      </c>
      <c r="L774" s="28">
        <v>116150</v>
      </c>
      <c r="M774" s="28">
        <v>116210</v>
      </c>
      <c r="N774" s="28">
        <v>116150</v>
      </c>
      <c r="O774" s="28">
        <v>116210</v>
      </c>
      <c r="P774" s="29" t="s">
        <v>48</v>
      </c>
      <c r="Q774" s="29">
        <v>114450</v>
      </c>
      <c r="R774" s="29">
        <v>114480</v>
      </c>
      <c r="S774" s="29">
        <v>114440</v>
      </c>
      <c r="T774" s="29">
        <v>114460</v>
      </c>
    </row>
    <row r="775" spans="1:20" x14ac:dyDescent="0.35">
      <c r="A775" s="26"/>
      <c r="B775" s="26"/>
      <c r="C775" s="26"/>
      <c r="D775" s="26"/>
      <c r="E775" s="26"/>
      <c r="F775" s="27" t="s">
        <v>48</v>
      </c>
      <c r="G775" s="27">
        <v>116150</v>
      </c>
      <c r="H775" s="27">
        <v>116160</v>
      </c>
      <c r="I775" s="27">
        <v>116140</v>
      </c>
      <c r="J775" s="27">
        <v>116140</v>
      </c>
      <c r="K775" s="28" t="s">
        <v>48</v>
      </c>
      <c r="L775" s="28">
        <v>116210</v>
      </c>
      <c r="M775" s="28">
        <v>116210</v>
      </c>
      <c r="N775" s="28">
        <v>116180</v>
      </c>
      <c r="O775" s="28">
        <v>116210</v>
      </c>
      <c r="P775" s="29" t="s">
        <v>48</v>
      </c>
      <c r="Q775" s="29">
        <v>114480</v>
      </c>
      <c r="R775" s="29">
        <v>114500</v>
      </c>
      <c r="S775" s="29">
        <v>114440</v>
      </c>
      <c r="T775" s="29">
        <v>114440</v>
      </c>
    </row>
    <row r="776" spans="1:20" x14ac:dyDescent="0.35">
      <c r="A776" s="26"/>
      <c r="B776" s="26"/>
      <c r="C776" s="26"/>
      <c r="D776" s="26"/>
      <c r="E776" s="26"/>
      <c r="F776" s="27" t="s">
        <v>48</v>
      </c>
      <c r="G776" s="27">
        <v>116140</v>
      </c>
      <c r="H776" s="27">
        <v>116150</v>
      </c>
      <c r="I776" s="27">
        <v>116120</v>
      </c>
      <c r="J776" s="27">
        <v>116150</v>
      </c>
      <c r="K776" s="28" t="s">
        <v>48</v>
      </c>
      <c r="L776" s="28">
        <v>116200</v>
      </c>
      <c r="M776" s="28">
        <v>116210</v>
      </c>
      <c r="N776" s="28">
        <v>116190</v>
      </c>
      <c r="O776" s="28">
        <v>116210</v>
      </c>
      <c r="P776" s="29" t="s">
        <v>48</v>
      </c>
      <c r="Q776" s="29">
        <v>114440</v>
      </c>
      <c r="R776" s="29">
        <v>114510</v>
      </c>
      <c r="S776" s="29">
        <v>114390</v>
      </c>
      <c r="T776" s="29">
        <v>114400</v>
      </c>
    </row>
    <row r="777" spans="1:20" x14ac:dyDescent="0.35">
      <c r="A777" s="26"/>
      <c r="B777" s="26"/>
      <c r="C777" s="26"/>
      <c r="D777" s="26"/>
      <c r="E777" s="26"/>
      <c r="F777" s="27" t="s">
        <v>48</v>
      </c>
      <c r="G777" s="27">
        <v>116150</v>
      </c>
      <c r="H777" s="27">
        <v>116150</v>
      </c>
      <c r="I777" s="27">
        <v>116120</v>
      </c>
      <c r="J777" s="27">
        <v>116140</v>
      </c>
      <c r="K777" s="28" t="s">
        <v>48</v>
      </c>
      <c r="L777" s="28">
        <v>116190</v>
      </c>
      <c r="M777" s="28">
        <v>116210</v>
      </c>
      <c r="N777" s="28">
        <v>116180</v>
      </c>
      <c r="O777" s="28">
        <v>116180</v>
      </c>
      <c r="P777" s="29" t="s">
        <v>48</v>
      </c>
      <c r="Q777" s="29">
        <v>114390</v>
      </c>
      <c r="R777" s="29">
        <v>114410</v>
      </c>
      <c r="S777" s="29">
        <v>114330</v>
      </c>
      <c r="T777" s="29">
        <v>114330</v>
      </c>
    </row>
    <row r="778" spans="1:20" x14ac:dyDescent="0.35">
      <c r="A778" s="26"/>
      <c r="B778" s="26"/>
      <c r="C778" s="26"/>
      <c r="D778" s="26"/>
      <c r="E778" s="26"/>
      <c r="F778" s="27" t="s">
        <v>48</v>
      </c>
      <c r="G778" s="27">
        <v>116120</v>
      </c>
      <c r="H778" s="27">
        <v>116130</v>
      </c>
      <c r="I778" s="27">
        <v>116120</v>
      </c>
      <c r="J778" s="27">
        <v>116120</v>
      </c>
      <c r="K778" s="28" t="s">
        <v>48</v>
      </c>
      <c r="L778" s="28">
        <v>116190</v>
      </c>
      <c r="M778" s="28">
        <v>116210</v>
      </c>
      <c r="N778" s="28">
        <v>116170</v>
      </c>
      <c r="O778" s="28">
        <v>116210</v>
      </c>
      <c r="P778" s="29" t="s">
        <v>48</v>
      </c>
      <c r="Q778" s="29">
        <v>114330</v>
      </c>
      <c r="R778" s="29">
        <v>114480</v>
      </c>
      <c r="S778" s="29">
        <v>114320</v>
      </c>
      <c r="T778" s="29">
        <v>114460</v>
      </c>
    </row>
    <row r="779" spans="1:20" x14ac:dyDescent="0.35">
      <c r="A779" s="26"/>
      <c r="B779" s="26"/>
      <c r="C779" s="26"/>
      <c r="D779" s="26"/>
      <c r="E779" s="26"/>
      <c r="F779" s="27" t="s">
        <v>48</v>
      </c>
      <c r="G779" s="27">
        <v>116120</v>
      </c>
      <c r="H779" s="27">
        <v>116150</v>
      </c>
      <c r="I779" s="27">
        <v>116110</v>
      </c>
      <c r="J779" s="27">
        <v>116150</v>
      </c>
      <c r="K779" s="28" t="s">
        <v>48</v>
      </c>
      <c r="L779" s="28">
        <v>116200</v>
      </c>
      <c r="M779" s="28">
        <v>116200</v>
      </c>
      <c r="N779" s="28">
        <v>116190</v>
      </c>
      <c r="O779" s="28">
        <v>116190</v>
      </c>
      <c r="P779" s="29" t="s">
        <v>48</v>
      </c>
      <c r="Q779" s="29">
        <v>114460</v>
      </c>
      <c r="R779" s="29">
        <v>114470</v>
      </c>
      <c r="S779" s="29">
        <v>114390</v>
      </c>
      <c r="T779" s="29">
        <v>114410</v>
      </c>
    </row>
    <row r="780" spans="1:20" x14ac:dyDescent="0.35">
      <c r="A780" s="26"/>
      <c r="B780" s="26"/>
      <c r="C780" s="26"/>
      <c r="D780" s="26"/>
      <c r="E780" s="26"/>
      <c r="F780" s="27" t="s">
        <v>48</v>
      </c>
      <c r="G780" s="27">
        <v>116140</v>
      </c>
      <c r="H780" s="27">
        <v>116150</v>
      </c>
      <c r="I780" s="27">
        <v>116120</v>
      </c>
      <c r="J780" s="27">
        <v>116120</v>
      </c>
      <c r="K780" s="28" t="s">
        <v>48</v>
      </c>
      <c r="L780" s="28">
        <v>116180</v>
      </c>
      <c r="M780" s="28">
        <v>116180</v>
      </c>
      <c r="N780" s="28">
        <v>116120</v>
      </c>
      <c r="O780" s="28">
        <v>116160</v>
      </c>
      <c r="P780" s="29" t="s">
        <v>48</v>
      </c>
      <c r="Q780" s="29">
        <v>114420</v>
      </c>
      <c r="R780" s="29">
        <v>114440</v>
      </c>
      <c r="S780" s="29">
        <v>114340</v>
      </c>
      <c r="T780" s="29">
        <v>114420</v>
      </c>
    </row>
    <row r="781" spans="1:20" x14ac:dyDescent="0.35">
      <c r="A781" s="26"/>
      <c r="B781" s="26"/>
      <c r="C781" s="26"/>
      <c r="D781" s="26"/>
      <c r="E781" s="26"/>
      <c r="F781" s="27" t="s">
        <v>48</v>
      </c>
      <c r="G781" s="27">
        <v>116140</v>
      </c>
      <c r="H781" s="27">
        <v>116140</v>
      </c>
      <c r="I781" s="27">
        <v>116120</v>
      </c>
      <c r="J781" s="27">
        <v>116140</v>
      </c>
      <c r="K781" s="28" t="s">
        <v>48</v>
      </c>
      <c r="L781" s="28">
        <v>116160</v>
      </c>
      <c r="M781" s="28">
        <v>116160</v>
      </c>
      <c r="N781" s="28">
        <v>116120</v>
      </c>
      <c r="O781" s="28">
        <v>116130</v>
      </c>
      <c r="P781" s="29" t="s">
        <v>48</v>
      </c>
      <c r="Q781" s="29">
        <v>114430</v>
      </c>
      <c r="R781" s="29">
        <v>114430</v>
      </c>
      <c r="S781" s="29">
        <v>114390</v>
      </c>
      <c r="T781" s="29">
        <v>114390</v>
      </c>
    </row>
    <row r="782" spans="1:20" x14ac:dyDescent="0.35">
      <c r="A782" s="26"/>
      <c r="B782" s="26"/>
      <c r="C782" s="26"/>
      <c r="D782" s="26"/>
      <c r="E782" s="26"/>
      <c r="F782" s="27" t="s">
        <v>48</v>
      </c>
      <c r="G782" s="27">
        <v>116140</v>
      </c>
      <c r="H782" s="27">
        <v>116140</v>
      </c>
      <c r="I782" s="27">
        <v>116120</v>
      </c>
      <c r="J782" s="27">
        <v>116120</v>
      </c>
      <c r="K782" s="28" t="s">
        <v>48</v>
      </c>
      <c r="L782" s="28">
        <v>116130</v>
      </c>
      <c r="M782" s="28">
        <v>116150</v>
      </c>
      <c r="N782" s="28">
        <v>116050</v>
      </c>
      <c r="O782" s="28">
        <v>116060</v>
      </c>
      <c r="P782" s="29" t="s">
        <v>48</v>
      </c>
      <c r="Q782" s="29">
        <v>114390</v>
      </c>
      <c r="R782" s="29">
        <v>114460</v>
      </c>
      <c r="S782" s="29">
        <v>114380</v>
      </c>
      <c r="T782" s="29">
        <v>114420</v>
      </c>
    </row>
    <row r="783" spans="1:20" x14ac:dyDescent="0.35">
      <c r="A783" s="26"/>
      <c r="B783" s="26"/>
      <c r="C783" s="26"/>
      <c r="D783" s="26"/>
      <c r="E783" s="26"/>
      <c r="F783" s="27" t="s">
        <v>48</v>
      </c>
      <c r="G783" s="27">
        <v>116110</v>
      </c>
      <c r="H783" s="27">
        <v>116140</v>
      </c>
      <c r="I783" s="27">
        <v>116110</v>
      </c>
      <c r="J783" s="27">
        <v>116120</v>
      </c>
      <c r="K783" s="28" t="s">
        <v>48</v>
      </c>
      <c r="L783" s="28">
        <v>116060</v>
      </c>
      <c r="M783" s="28">
        <v>116080</v>
      </c>
      <c r="N783" s="28">
        <v>116060</v>
      </c>
      <c r="O783" s="28">
        <v>116060</v>
      </c>
      <c r="P783" s="29" t="s">
        <v>48</v>
      </c>
      <c r="Q783" s="29">
        <v>114410</v>
      </c>
      <c r="R783" s="29">
        <v>114420</v>
      </c>
      <c r="S783" s="29">
        <v>114360</v>
      </c>
      <c r="T783" s="29">
        <v>114400</v>
      </c>
    </row>
    <row r="784" spans="1:20" x14ac:dyDescent="0.35">
      <c r="A784" s="26"/>
      <c r="B784" s="26"/>
      <c r="C784" s="26"/>
      <c r="D784" s="26"/>
      <c r="E784" s="26"/>
      <c r="F784" s="27" t="s">
        <v>48</v>
      </c>
      <c r="G784" s="27">
        <v>116130</v>
      </c>
      <c r="H784" s="27">
        <v>116130</v>
      </c>
      <c r="I784" s="27">
        <v>116110</v>
      </c>
      <c r="J784" s="27">
        <v>116110</v>
      </c>
      <c r="K784" s="28" t="s">
        <v>48</v>
      </c>
      <c r="L784" s="28">
        <v>116070</v>
      </c>
      <c r="M784" s="28">
        <v>116080</v>
      </c>
      <c r="N784" s="28">
        <v>116030</v>
      </c>
      <c r="O784" s="28">
        <v>116050</v>
      </c>
      <c r="P784" s="29" t="s">
        <v>48</v>
      </c>
      <c r="Q784" s="29">
        <v>114390</v>
      </c>
      <c r="R784" s="29">
        <v>114450</v>
      </c>
      <c r="S784" s="29">
        <v>114390</v>
      </c>
      <c r="T784" s="29">
        <v>114450</v>
      </c>
    </row>
    <row r="785" spans="1:20" x14ac:dyDescent="0.35">
      <c r="A785" s="26"/>
      <c r="B785" s="26"/>
      <c r="C785" s="26"/>
      <c r="D785" s="26"/>
      <c r="E785" s="26"/>
      <c r="F785" s="27" t="s">
        <v>48</v>
      </c>
      <c r="G785" s="27">
        <v>116120</v>
      </c>
      <c r="H785" s="27">
        <v>116120</v>
      </c>
      <c r="I785" s="27">
        <v>116110</v>
      </c>
      <c r="J785" s="27">
        <v>116110</v>
      </c>
      <c r="K785" s="28" t="s">
        <v>48</v>
      </c>
      <c r="L785" s="28">
        <v>116040</v>
      </c>
      <c r="M785" s="28">
        <v>116060</v>
      </c>
      <c r="N785" s="28">
        <v>116020</v>
      </c>
      <c r="O785" s="28">
        <v>116030</v>
      </c>
      <c r="P785" s="29" t="s">
        <v>48</v>
      </c>
      <c r="Q785" s="29">
        <v>114450</v>
      </c>
      <c r="R785" s="29">
        <v>114470</v>
      </c>
      <c r="S785" s="29">
        <v>114380</v>
      </c>
      <c r="T785" s="29">
        <v>114380</v>
      </c>
    </row>
    <row r="786" spans="1:20" x14ac:dyDescent="0.35">
      <c r="A786" s="26"/>
      <c r="B786" s="26"/>
      <c r="C786" s="26"/>
      <c r="D786" s="26"/>
      <c r="E786" s="26"/>
      <c r="F786" s="27" t="s">
        <v>48</v>
      </c>
      <c r="G786" s="27">
        <v>116110</v>
      </c>
      <c r="H786" s="27">
        <v>116110</v>
      </c>
      <c r="I786" s="27">
        <v>116080</v>
      </c>
      <c r="J786" s="27">
        <v>116100</v>
      </c>
      <c r="K786" s="28" t="s">
        <v>48</v>
      </c>
      <c r="L786" s="28">
        <v>116030</v>
      </c>
      <c r="M786" s="28">
        <v>116090</v>
      </c>
      <c r="N786" s="28">
        <v>116020</v>
      </c>
      <c r="O786" s="28">
        <v>116090</v>
      </c>
      <c r="P786" s="29" t="s">
        <v>48</v>
      </c>
      <c r="Q786" s="29">
        <v>114390</v>
      </c>
      <c r="R786" s="29">
        <v>114420</v>
      </c>
      <c r="S786" s="29">
        <v>114350</v>
      </c>
      <c r="T786" s="29">
        <v>114400</v>
      </c>
    </row>
    <row r="787" spans="1:20" x14ac:dyDescent="0.35">
      <c r="A787" s="26"/>
      <c r="B787" s="26"/>
      <c r="C787" s="26"/>
      <c r="D787" s="26"/>
      <c r="E787" s="26"/>
      <c r="F787" s="27" t="s">
        <v>48</v>
      </c>
      <c r="G787" s="27">
        <v>116090</v>
      </c>
      <c r="H787" s="27">
        <v>116090</v>
      </c>
      <c r="I787" s="27">
        <v>116080</v>
      </c>
      <c r="J787" s="27">
        <v>116090</v>
      </c>
      <c r="K787" s="28" t="s">
        <v>48</v>
      </c>
      <c r="L787" s="28">
        <v>116090</v>
      </c>
      <c r="M787" s="28">
        <v>116120</v>
      </c>
      <c r="N787" s="28">
        <v>116070</v>
      </c>
      <c r="O787" s="28">
        <v>116100</v>
      </c>
      <c r="P787" s="29" t="s">
        <v>48</v>
      </c>
      <c r="Q787" s="29">
        <v>114410</v>
      </c>
      <c r="R787" s="29">
        <v>114460</v>
      </c>
      <c r="S787" s="29">
        <v>114390</v>
      </c>
      <c r="T787" s="29">
        <v>114410</v>
      </c>
    </row>
    <row r="788" spans="1:20" x14ac:dyDescent="0.35">
      <c r="A788" s="26"/>
      <c r="B788" s="26"/>
      <c r="C788" s="26"/>
      <c r="D788" s="26"/>
      <c r="E788" s="26"/>
      <c r="F788" s="27" t="s">
        <v>48</v>
      </c>
      <c r="G788" s="27">
        <v>116090</v>
      </c>
      <c r="H788" s="27">
        <v>116090</v>
      </c>
      <c r="I788" s="27">
        <v>116070</v>
      </c>
      <c r="J788" s="27">
        <v>116080</v>
      </c>
      <c r="K788" s="28" t="s">
        <v>48</v>
      </c>
      <c r="L788" s="28">
        <v>116110</v>
      </c>
      <c r="M788" s="28">
        <v>116110</v>
      </c>
      <c r="N788" s="28">
        <v>116080</v>
      </c>
      <c r="O788" s="28">
        <v>116080</v>
      </c>
      <c r="P788" s="29" t="s">
        <v>48</v>
      </c>
      <c r="Q788" s="29">
        <v>114400</v>
      </c>
      <c r="R788" s="29">
        <v>114450</v>
      </c>
      <c r="S788" s="29">
        <v>114370</v>
      </c>
      <c r="T788" s="29">
        <v>114450</v>
      </c>
    </row>
    <row r="789" spans="1:20" x14ac:dyDescent="0.35">
      <c r="A789" s="26"/>
      <c r="B789" s="26"/>
      <c r="C789" s="26"/>
      <c r="D789" s="26"/>
      <c r="E789" s="26"/>
      <c r="F789" s="27" t="s">
        <v>48</v>
      </c>
      <c r="G789" s="27">
        <v>116080</v>
      </c>
      <c r="H789" s="27">
        <v>116080</v>
      </c>
      <c r="I789" s="27">
        <v>116050</v>
      </c>
      <c r="J789" s="27">
        <v>116080</v>
      </c>
      <c r="K789" s="28" t="s">
        <v>48</v>
      </c>
      <c r="L789" s="28">
        <v>116080</v>
      </c>
      <c r="M789" s="28">
        <v>116100</v>
      </c>
      <c r="N789" s="28">
        <v>116060</v>
      </c>
      <c r="O789" s="28">
        <v>116070</v>
      </c>
      <c r="P789" s="29" t="s">
        <v>48</v>
      </c>
      <c r="Q789" s="29">
        <v>114450</v>
      </c>
      <c r="R789" s="29">
        <v>114510</v>
      </c>
      <c r="S789" s="29">
        <v>114440</v>
      </c>
      <c r="T789" s="29">
        <v>114490</v>
      </c>
    </row>
    <row r="790" spans="1:20" x14ac:dyDescent="0.35">
      <c r="A790" s="26"/>
      <c r="B790" s="26"/>
      <c r="C790" s="26"/>
      <c r="D790" s="26"/>
      <c r="E790" s="26"/>
      <c r="F790" s="27" t="s">
        <v>48</v>
      </c>
      <c r="G790" s="27">
        <v>116070</v>
      </c>
      <c r="H790" s="27">
        <v>116080</v>
      </c>
      <c r="I790" s="27">
        <v>116060</v>
      </c>
      <c r="J790" s="27">
        <v>116080</v>
      </c>
      <c r="K790" s="28" t="s">
        <v>48</v>
      </c>
      <c r="L790" s="28">
        <v>116070</v>
      </c>
      <c r="M790" s="28">
        <v>116090</v>
      </c>
      <c r="N790" s="28">
        <v>116050</v>
      </c>
      <c r="O790" s="28">
        <v>116090</v>
      </c>
      <c r="P790" s="29" t="s">
        <v>48</v>
      </c>
      <c r="Q790" s="29">
        <v>114500</v>
      </c>
      <c r="R790" s="29">
        <v>114570</v>
      </c>
      <c r="S790" s="29">
        <v>114480</v>
      </c>
      <c r="T790" s="29">
        <v>114520</v>
      </c>
    </row>
    <row r="791" spans="1:20" x14ac:dyDescent="0.35">
      <c r="A791" s="26"/>
      <c r="B791" s="26"/>
      <c r="C791" s="26"/>
      <c r="D791" s="26"/>
      <c r="E791" s="26"/>
      <c r="F791" s="27" t="s">
        <v>48</v>
      </c>
      <c r="G791" s="27">
        <v>116070</v>
      </c>
      <c r="H791" s="27">
        <v>116080</v>
      </c>
      <c r="I791" s="27">
        <v>116050</v>
      </c>
      <c r="J791" s="27">
        <v>116050</v>
      </c>
      <c r="K791" s="28" t="s">
        <v>48</v>
      </c>
      <c r="L791" s="28">
        <v>116090</v>
      </c>
      <c r="M791" s="28">
        <v>116100</v>
      </c>
      <c r="N791" s="28">
        <v>116060</v>
      </c>
      <c r="O791" s="28">
        <v>116070</v>
      </c>
      <c r="P791" s="29" t="s">
        <v>48</v>
      </c>
      <c r="Q791" s="29">
        <v>114520</v>
      </c>
      <c r="R791" s="29">
        <v>114560</v>
      </c>
      <c r="S791" s="29">
        <v>114510</v>
      </c>
      <c r="T791" s="29">
        <v>114510</v>
      </c>
    </row>
    <row r="792" spans="1:20" x14ac:dyDescent="0.35">
      <c r="A792" s="26"/>
      <c r="B792" s="26"/>
      <c r="C792" s="26"/>
      <c r="D792" s="26"/>
      <c r="E792" s="26"/>
      <c r="F792" s="27" t="s">
        <v>48</v>
      </c>
      <c r="G792" s="27">
        <v>116070</v>
      </c>
      <c r="H792" s="27">
        <v>116070</v>
      </c>
      <c r="I792" s="27">
        <v>116070</v>
      </c>
      <c r="J792" s="27">
        <v>116070</v>
      </c>
      <c r="K792" s="28" t="s">
        <v>48</v>
      </c>
      <c r="L792" s="28">
        <v>116070</v>
      </c>
      <c r="M792" s="28">
        <v>116070</v>
      </c>
      <c r="N792" s="28">
        <v>116030</v>
      </c>
      <c r="O792" s="28">
        <v>116060</v>
      </c>
      <c r="P792" s="29" t="s">
        <v>48</v>
      </c>
      <c r="Q792" s="29">
        <v>114500</v>
      </c>
      <c r="R792" s="29">
        <v>114560</v>
      </c>
      <c r="S792" s="29">
        <v>114500</v>
      </c>
      <c r="T792" s="29">
        <v>114540</v>
      </c>
    </row>
    <row r="793" spans="1:20" x14ac:dyDescent="0.35">
      <c r="A793" s="26"/>
      <c r="B793" s="26"/>
      <c r="C793" s="26"/>
      <c r="D793" s="26"/>
      <c r="E793" s="26"/>
      <c r="F793" s="27" t="s">
        <v>48</v>
      </c>
      <c r="G793" s="27">
        <v>116060</v>
      </c>
      <c r="H793" s="27">
        <v>116070</v>
      </c>
      <c r="I793" s="27">
        <v>116030</v>
      </c>
      <c r="J793" s="27">
        <v>116070</v>
      </c>
      <c r="K793" s="28" t="s">
        <v>48</v>
      </c>
      <c r="L793" s="28">
        <v>116070</v>
      </c>
      <c r="M793" s="28">
        <v>116090</v>
      </c>
      <c r="N793" s="28">
        <v>116060</v>
      </c>
      <c r="O793" s="28">
        <v>116080</v>
      </c>
      <c r="P793" s="29" t="s">
        <v>48</v>
      </c>
      <c r="Q793" s="29">
        <v>114540</v>
      </c>
      <c r="R793" s="29">
        <v>114550</v>
      </c>
      <c r="S793" s="29">
        <v>114500</v>
      </c>
      <c r="T793" s="29">
        <v>114530</v>
      </c>
    </row>
    <row r="794" spans="1:20" x14ac:dyDescent="0.35">
      <c r="A794" s="26"/>
      <c r="B794" s="26"/>
      <c r="C794" s="26"/>
      <c r="D794" s="26"/>
      <c r="E794" s="26"/>
      <c r="F794" s="27" t="s">
        <v>48</v>
      </c>
      <c r="G794" s="27">
        <v>116070</v>
      </c>
      <c r="H794" s="27">
        <v>116080</v>
      </c>
      <c r="I794" s="27">
        <v>116040</v>
      </c>
      <c r="J794" s="27">
        <v>116060</v>
      </c>
      <c r="K794" s="28" t="s">
        <v>48</v>
      </c>
      <c r="L794" s="28">
        <v>116080</v>
      </c>
      <c r="M794" s="28">
        <v>116080</v>
      </c>
      <c r="N794" s="28">
        <v>116020</v>
      </c>
      <c r="O794" s="28">
        <v>116020</v>
      </c>
      <c r="P794" s="29" t="s">
        <v>48</v>
      </c>
      <c r="Q794" s="29">
        <v>114530</v>
      </c>
      <c r="R794" s="29">
        <v>114560</v>
      </c>
      <c r="S794" s="29">
        <v>114510</v>
      </c>
      <c r="T794" s="29">
        <v>114530</v>
      </c>
    </row>
    <row r="795" spans="1:20" x14ac:dyDescent="0.35">
      <c r="A795" s="26"/>
      <c r="B795" s="26"/>
      <c r="C795" s="26"/>
      <c r="D795" s="26"/>
      <c r="E795" s="26"/>
      <c r="F795" s="27" t="s">
        <v>48</v>
      </c>
      <c r="G795" s="27">
        <v>116060</v>
      </c>
      <c r="H795" s="27">
        <v>116090</v>
      </c>
      <c r="I795" s="27">
        <v>116060</v>
      </c>
      <c r="J795" s="27">
        <v>116090</v>
      </c>
      <c r="K795" s="28" t="s">
        <v>48</v>
      </c>
      <c r="L795" s="28">
        <v>116020</v>
      </c>
      <c r="M795" s="28">
        <v>116050</v>
      </c>
      <c r="N795" s="28">
        <v>116020</v>
      </c>
      <c r="O795" s="28">
        <v>116030</v>
      </c>
      <c r="P795" s="29" t="s">
        <v>48</v>
      </c>
      <c r="Q795" s="29">
        <v>114530</v>
      </c>
      <c r="R795" s="29">
        <v>114540</v>
      </c>
      <c r="S795" s="29">
        <v>114470</v>
      </c>
      <c r="T795" s="29">
        <v>114490</v>
      </c>
    </row>
    <row r="796" spans="1:20" x14ac:dyDescent="0.35">
      <c r="A796" s="26"/>
      <c r="B796" s="26"/>
      <c r="C796" s="26"/>
      <c r="D796" s="26"/>
      <c r="E796" s="26"/>
      <c r="F796" s="27" t="s">
        <v>48</v>
      </c>
      <c r="G796" s="27">
        <v>116090</v>
      </c>
      <c r="H796" s="27">
        <v>116110</v>
      </c>
      <c r="I796" s="27">
        <v>116080</v>
      </c>
      <c r="J796" s="27">
        <v>116080</v>
      </c>
      <c r="K796" s="28" t="s">
        <v>48</v>
      </c>
      <c r="L796" s="28">
        <v>116030</v>
      </c>
      <c r="M796" s="28">
        <v>116040</v>
      </c>
      <c r="N796" s="28">
        <v>116020</v>
      </c>
      <c r="O796" s="28">
        <v>116030</v>
      </c>
      <c r="P796" s="29" t="s">
        <v>48</v>
      </c>
      <c r="Q796" s="29">
        <v>114500</v>
      </c>
      <c r="R796" s="29">
        <v>114590</v>
      </c>
      <c r="S796" s="29">
        <v>114500</v>
      </c>
      <c r="T796" s="29">
        <v>114550</v>
      </c>
    </row>
    <row r="797" spans="1:20" x14ac:dyDescent="0.35">
      <c r="A797" s="26"/>
      <c r="B797" s="26"/>
      <c r="C797" s="26"/>
      <c r="D797" s="26"/>
      <c r="E797" s="26"/>
      <c r="F797" s="27" t="s">
        <v>48</v>
      </c>
      <c r="G797" s="27">
        <v>116080</v>
      </c>
      <c r="H797" s="27">
        <v>116110</v>
      </c>
      <c r="I797" s="27">
        <v>116080</v>
      </c>
      <c r="J797" s="27">
        <v>116110</v>
      </c>
      <c r="K797" s="28" t="s">
        <v>48</v>
      </c>
      <c r="L797" s="28">
        <v>116040</v>
      </c>
      <c r="M797" s="28">
        <v>116040</v>
      </c>
      <c r="N797" s="28">
        <v>116010</v>
      </c>
      <c r="O797" s="28">
        <v>116020</v>
      </c>
      <c r="P797" s="29" t="s">
        <v>48</v>
      </c>
      <c r="Q797" s="29">
        <v>114560</v>
      </c>
      <c r="R797" s="29">
        <v>114580</v>
      </c>
      <c r="S797" s="29">
        <v>114550</v>
      </c>
      <c r="T797" s="29">
        <v>114580</v>
      </c>
    </row>
    <row r="798" spans="1:20" x14ac:dyDescent="0.35">
      <c r="A798" s="26"/>
      <c r="B798" s="26"/>
      <c r="C798" s="26"/>
      <c r="D798" s="26"/>
      <c r="E798" s="26"/>
      <c r="F798" s="27" t="s">
        <v>48</v>
      </c>
      <c r="G798" s="27">
        <v>116100</v>
      </c>
      <c r="H798" s="27">
        <v>116120</v>
      </c>
      <c r="I798" s="27">
        <v>116100</v>
      </c>
      <c r="J798" s="27">
        <v>116120</v>
      </c>
      <c r="K798" s="28" t="s">
        <v>48</v>
      </c>
      <c r="L798" s="28">
        <v>116020</v>
      </c>
      <c r="M798" s="28">
        <v>116030</v>
      </c>
      <c r="N798" s="28">
        <v>116000</v>
      </c>
      <c r="O798" s="28">
        <v>116010</v>
      </c>
      <c r="P798" s="29" t="s">
        <v>48</v>
      </c>
      <c r="Q798" s="29">
        <v>114580</v>
      </c>
      <c r="R798" s="29">
        <v>114620</v>
      </c>
      <c r="S798" s="29">
        <v>114550</v>
      </c>
      <c r="T798" s="29">
        <v>114610</v>
      </c>
    </row>
    <row r="799" spans="1:20" x14ac:dyDescent="0.35">
      <c r="A799" s="26"/>
      <c r="B799" s="26"/>
      <c r="C799" s="26"/>
      <c r="D799" s="26"/>
      <c r="E799" s="26"/>
      <c r="F799" s="27" t="s">
        <v>48</v>
      </c>
      <c r="G799" s="27">
        <v>116130</v>
      </c>
      <c r="H799" s="27">
        <v>116180</v>
      </c>
      <c r="I799" s="27">
        <v>116130</v>
      </c>
      <c r="J799" s="27">
        <v>116150</v>
      </c>
      <c r="K799" s="28" t="s">
        <v>48</v>
      </c>
      <c r="L799" s="28">
        <v>116010</v>
      </c>
      <c r="M799" s="28">
        <v>116020</v>
      </c>
      <c r="N799" s="28">
        <v>116000</v>
      </c>
      <c r="O799" s="28">
        <v>116010</v>
      </c>
      <c r="P799" s="29" t="s">
        <v>48</v>
      </c>
      <c r="Q799" s="29">
        <v>114620</v>
      </c>
      <c r="R799" s="29">
        <v>114620</v>
      </c>
      <c r="S799" s="29">
        <v>114560</v>
      </c>
      <c r="T799" s="29">
        <v>114560</v>
      </c>
    </row>
    <row r="800" spans="1:20" x14ac:dyDescent="0.35">
      <c r="A800" s="26"/>
      <c r="B800" s="26"/>
      <c r="C800" s="26"/>
      <c r="D800" s="26"/>
      <c r="E800" s="26"/>
      <c r="F800" s="27" t="s">
        <v>48</v>
      </c>
      <c r="G800" s="27">
        <v>116150</v>
      </c>
      <c r="H800" s="27">
        <v>116200</v>
      </c>
      <c r="I800" s="27">
        <v>116140</v>
      </c>
      <c r="J800" s="27">
        <v>116200</v>
      </c>
      <c r="K800" s="28" t="s">
        <v>48</v>
      </c>
      <c r="L800" s="28">
        <v>116000</v>
      </c>
      <c r="M800" s="28">
        <v>116010</v>
      </c>
      <c r="N800" s="28">
        <v>115930</v>
      </c>
      <c r="O800" s="28">
        <v>115930</v>
      </c>
      <c r="P800" s="29" t="s">
        <v>48</v>
      </c>
      <c r="Q800" s="29">
        <v>114580</v>
      </c>
      <c r="R800" s="29">
        <v>114610</v>
      </c>
      <c r="S800" s="29">
        <v>114550</v>
      </c>
      <c r="T800" s="29">
        <v>114570</v>
      </c>
    </row>
    <row r="801" spans="1:20" x14ac:dyDescent="0.35">
      <c r="A801" s="26"/>
      <c r="B801" s="26"/>
      <c r="C801" s="26"/>
      <c r="D801" s="26"/>
      <c r="E801" s="26"/>
      <c r="F801" s="27" t="s">
        <v>48</v>
      </c>
      <c r="G801" s="27">
        <v>116190</v>
      </c>
      <c r="H801" s="27">
        <v>116220</v>
      </c>
      <c r="I801" s="27">
        <v>116140</v>
      </c>
      <c r="J801" s="27">
        <v>116140</v>
      </c>
      <c r="K801" s="28" t="s">
        <v>48</v>
      </c>
      <c r="L801" s="28">
        <v>115930</v>
      </c>
      <c r="M801" s="28">
        <v>115960</v>
      </c>
      <c r="N801" s="28">
        <v>115910</v>
      </c>
      <c r="O801" s="28">
        <v>115960</v>
      </c>
      <c r="P801" s="29" t="s">
        <v>48</v>
      </c>
      <c r="Q801" s="29">
        <v>114560</v>
      </c>
      <c r="R801" s="29">
        <v>114590</v>
      </c>
      <c r="S801" s="29">
        <v>114530</v>
      </c>
      <c r="T801" s="29">
        <v>114530</v>
      </c>
    </row>
    <row r="802" spans="1:20" x14ac:dyDescent="0.35">
      <c r="A802" s="26"/>
      <c r="B802" s="26"/>
      <c r="C802" s="26"/>
      <c r="D802" s="26"/>
      <c r="E802" s="26"/>
      <c r="F802" s="27" t="s">
        <v>48</v>
      </c>
      <c r="G802" s="27">
        <v>116140</v>
      </c>
      <c r="H802" s="27">
        <v>116160</v>
      </c>
      <c r="I802" s="27">
        <v>116120</v>
      </c>
      <c r="J802" s="27">
        <v>116120</v>
      </c>
      <c r="K802" s="28" t="s">
        <v>48</v>
      </c>
      <c r="L802" s="28">
        <v>115950</v>
      </c>
      <c r="M802" s="28">
        <v>115960</v>
      </c>
      <c r="N802" s="28">
        <v>115930</v>
      </c>
      <c r="O802" s="28">
        <v>115940</v>
      </c>
      <c r="P802" s="29" t="s">
        <v>48</v>
      </c>
      <c r="Q802" s="29">
        <v>114530</v>
      </c>
      <c r="R802" s="29">
        <v>114550</v>
      </c>
      <c r="S802" s="29">
        <v>114500</v>
      </c>
      <c r="T802" s="29">
        <v>114540</v>
      </c>
    </row>
    <row r="803" spans="1:20" x14ac:dyDescent="0.35">
      <c r="A803" s="26"/>
      <c r="B803" s="26"/>
      <c r="C803" s="26"/>
      <c r="D803" s="26"/>
      <c r="E803" s="26"/>
      <c r="F803" s="27" t="s">
        <v>48</v>
      </c>
      <c r="G803" s="27">
        <v>116130</v>
      </c>
      <c r="H803" s="27">
        <v>116130</v>
      </c>
      <c r="I803" s="27">
        <v>116100</v>
      </c>
      <c r="J803" s="27">
        <v>116100</v>
      </c>
      <c r="K803" s="28" t="s">
        <v>48</v>
      </c>
      <c r="L803" s="28">
        <v>115930</v>
      </c>
      <c r="M803" s="28">
        <v>115960</v>
      </c>
      <c r="N803" s="28">
        <v>115930</v>
      </c>
      <c r="O803" s="28">
        <v>115930</v>
      </c>
      <c r="P803" s="29" t="s">
        <v>48</v>
      </c>
      <c r="Q803" s="29">
        <v>114550</v>
      </c>
      <c r="R803" s="29">
        <v>114560</v>
      </c>
      <c r="S803" s="29">
        <v>114500</v>
      </c>
      <c r="T803" s="29">
        <v>114500</v>
      </c>
    </row>
    <row r="804" spans="1:20" x14ac:dyDescent="0.35">
      <c r="A804" s="26"/>
      <c r="B804" s="26"/>
      <c r="C804" s="26"/>
      <c r="D804" s="26"/>
      <c r="E804" s="26"/>
      <c r="F804" s="27" t="s">
        <v>48</v>
      </c>
      <c r="G804" s="27">
        <v>116100</v>
      </c>
      <c r="H804" s="27">
        <v>116130</v>
      </c>
      <c r="I804" s="27">
        <v>116090</v>
      </c>
      <c r="J804" s="27">
        <v>116100</v>
      </c>
      <c r="K804" s="28" t="s">
        <v>48</v>
      </c>
      <c r="L804" s="28">
        <v>115940</v>
      </c>
      <c r="M804" s="28">
        <v>115940</v>
      </c>
      <c r="N804" s="28">
        <v>115910</v>
      </c>
      <c r="O804" s="28">
        <v>115920</v>
      </c>
      <c r="P804" s="29" t="s">
        <v>48</v>
      </c>
      <c r="Q804" s="29">
        <v>114500</v>
      </c>
      <c r="R804" s="29">
        <v>114510</v>
      </c>
      <c r="S804" s="29">
        <v>114460</v>
      </c>
      <c r="T804" s="29">
        <v>114500</v>
      </c>
    </row>
    <row r="805" spans="1:20" x14ac:dyDescent="0.35">
      <c r="A805" s="26"/>
      <c r="B805" s="26"/>
      <c r="C805" s="26"/>
      <c r="D805" s="26"/>
      <c r="E805" s="26"/>
      <c r="F805" s="27" t="s">
        <v>48</v>
      </c>
      <c r="G805" s="27">
        <v>116100</v>
      </c>
      <c r="H805" s="27">
        <v>116130</v>
      </c>
      <c r="I805" s="27">
        <v>116100</v>
      </c>
      <c r="J805" s="27">
        <v>116130</v>
      </c>
      <c r="K805" s="28" t="s">
        <v>48</v>
      </c>
      <c r="L805" s="28">
        <v>115920</v>
      </c>
      <c r="M805" s="28">
        <v>115930</v>
      </c>
      <c r="N805" s="28">
        <v>115910</v>
      </c>
      <c r="O805" s="28">
        <v>115930</v>
      </c>
      <c r="P805" s="29" t="s">
        <v>48</v>
      </c>
      <c r="Q805" s="29">
        <v>114500</v>
      </c>
      <c r="R805" s="29">
        <v>114570</v>
      </c>
      <c r="S805" s="29">
        <v>114500</v>
      </c>
      <c r="T805" s="29">
        <v>114570</v>
      </c>
    </row>
    <row r="806" spans="1:20" x14ac:dyDescent="0.35">
      <c r="A806" s="26"/>
      <c r="B806" s="26"/>
      <c r="C806" s="26"/>
      <c r="D806" s="26"/>
      <c r="E806" s="26"/>
      <c r="F806" s="27" t="s">
        <v>48</v>
      </c>
      <c r="G806" s="27">
        <v>116130</v>
      </c>
      <c r="H806" s="27">
        <v>116160</v>
      </c>
      <c r="I806" s="27">
        <v>116120</v>
      </c>
      <c r="J806" s="27">
        <v>116150</v>
      </c>
      <c r="K806" s="28" t="s">
        <v>48</v>
      </c>
      <c r="L806" s="28">
        <v>115910</v>
      </c>
      <c r="M806" s="28">
        <v>115920</v>
      </c>
      <c r="N806" s="28">
        <v>115900</v>
      </c>
      <c r="O806" s="28">
        <v>115920</v>
      </c>
      <c r="P806" s="29" t="s">
        <v>48</v>
      </c>
      <c r="Q806" s="29">
        <v>114560</v>
      </c>
      <c r="R806" s="29">
        <v>114610</v>
      </c>
      <c r="S806" s="29">
        <v>114530</v>
      </c>
      <c r="T806" s="29">
        <v>114570</v>
      </c>
    </row>
    <row r="807" spans="1:20" x14ac:dyDescent="0.35">
      <c r="A807" s="26"/>
      <c r="B807" s="26"/>
      <c r="C807" s="26"/>
      <c r="D807" s="26"/>
      <c r="E807" s="26"/>
      <c r="F807" s="27" t="s">
        <v>48</v>
      </c>
      <c r="G807" s="27">
        <v>116120</v>
      </c>
      <c r="H807" s="27">
        <v>116130</v>
      </c>
      <c r="I807" s="27">
        <v>116120</v>
      </c>
      <c r="J807" s="27">
        <v>116130</v>
      </c>
      <c r="K807" s="28" t="s">
        <v>48</v>
      </c>
      <c r="L807" s="28">
        <v>115900</v>
      </c>
      <c r="M807" s="28">
        <v>115930</v>
      </c>
      <c r="N807" s="28">
        <v>115900</v>
      </c>
      <c r="O807" s="28">
        <v>115920</v>
      </c>
      <c r="P807" s="29" t="s">
        <v>48</v>
      </c>
      <c r="Q807" s="29">
        <v>114580</v>
      </c>
      <c r="R807" s="29">
        <v>114600</v>
      </c>
      <c r="S807" s="29">
        <v>114470</v>
      </c>
      <c r="T807" s="29">
        <v>114490</v>
      </c>
    </row>
    <row r="808" spans="1:20" x14ac:dyDescent="0.35">
      <c r="A808" s="26"/>
      <c r="B808" s="26"/>
      <c r="C808" s="26"/>
      <c r="D808" s="26"/>
      <c r="E808" s="26"/>
      <c r="F808" s="27" t="s">
        <v>48</v>
      </c>
      <c r="G808" s="27">
        <v>116130</v>
      </c>
      <c r="H808" s="27">
        <v>116150</v>
      </c>
      <c r="I808" s="27">
        <v>116130</v>
      </c>
      <c r="J808" s="27">
        <v>116140</v>
      </c>
      <c r="K808" s="28" t="s">
        <v>48</v>
      </c>
      <c r="L808" s="28">
        <v>115910</v>
      </c>
      <c r="M808" s="28">
        <v>115910</v>
      </c>
      <c r="N808" s="28">
        <v>115870</v>
      </c>
      <c r="O808" s="28">
        <v>115880</v>
      </c>
      <c r="P808" s="29" t="s">
        <v>48</v>
      </c>
      <c r="Q808" s="29">
        <v>114510</v>
      </c>
      <c r="R808" s="29">
        <v>114510</v>
      </c>
      <c r="S808" s="29">
        <v>114470</v>
      </c>
      <c r="T808" s="29">
        <v>114470</v>
      </c>
    </row>
    <row r="809" spans="1:20" x14ac:dyDescent="0.35">
      <c r="A809" s="26"/>
      <c r="B809" s="26"/>
      <c r="C809" s="26"/>
      <c r="D809" s="26"/>
      <c r="E809" s="26"/>
      <c r="F809" s="27" t="s">
        <v>48</v>
      </c>
      <c r="G809" s="27">
        <v>116150</v>
      </c>
      <c r="H809" s="27">
        <v>116160</v>
      </c>
      <c r="I809" s="27">
        <v>116050</v>
      </c>
      <c r="J809" s="27">
        <v>116080</v>
      </c>
      <c r="K809" s="28" t="s">
        <v>48</v>
      </c>
      <c r="L809" s="28">
        <v>115890</v>
      </c>
      <c r="M809" s="28">
        <v>115900</v>
      </c>
      <c r="N809" s="28">
        <v>115890</v>
      </c>
      <c r="O809" s="28">
        <v>115900</v>
      </c>
      <c r="P809" s="29" t="s">
        <v>48</v>
      </c>
      <c r="Q809" s="29">
        <v>114470</v>
      </c>
      <c r="R809" s="29">
        <v>114470</v>
      </c>
      <c r="S809" s="29">
        <v>114410</v>
      </c>
      <c r="T809" s="29">
        <v>114460</v>
      </c>
    </row>
    <row r="810" spans="1:20" x14ac:dyDescent="0.35">
      <c r="A810" s="26"/>
      <c r="B810" s="26"/>
      <c r="C810" s="26"/>
      <c r="D810" s="26"/>
      <c r="E810" s="26"/>
      <c r="F810" s="27" t="s">
        <v>48</v>
      </c>
      <c r="G810" s="27">
        <v>116060</v>
      </c>
      <c r="H810" s="27">
        <v>116090</v>
      </c>
      <c r="I810" s="27">
        <v>116000</v>
      </c>
      <c r="J810" s="27">
        <v>116000</v>
      </c>
      <c r="K810" s="28" t="s">
        <v>48</v>
      </c>
      <c r="L810" s="28">
        <v>115890</v>
      </c>
      <c r="M810" s="28">
        <v>115900</v>
      </c>
      <c r="N810" s="28">
        <v>115870</v>
      </c>
      <c r="O810" s="28">
        <v>115880</v>
      </c>
      <c r="P810" s="29" t="s">
        <v>48</v>
      </c>
      <c r="Q810" s="29">
        <v>114460</v>
      </c>
      <c r="R810" s="29">
        <v>114490</v>
      </c>
      <c r="S810" s="29">
        <v>114420</v>
      </c>
      <c r="T810" s="29">
        <v>114470</v>
      </c>
    </row>
    <row r="811" spans="1:20" x14ac:dyDescent="0.35">
      <c r="A811" s="26"/>
      <c r="B811" s="26"/>
      <c r="C811" s="26"/>
      <c r="D811" s="26"/>
      <c r="E811" s="26"/>
      <c r="F811" s="27"/>
      <c r="G811" s="27"/>
      <c r="H811" s="27"/>
      <c r="I811" s="27"/>
      <c r="J811" s="27"/>
      <c r="K811" s="28" t="s">
        <v>48</v>
      </c>
      <c r="L811" s="28">
        <v>115880</v>
      </c>
      <c r="M811" s="28">
        <v>116000</v>
      </c>
      <c r="N811" s="28">
        <v>115870</v>
      </c>
      <c r="O811" s="28">
        <v>115980</v>
      </c>
      <c r="P811" s="29" t="s">
        <v>48</v>
      </c>
      <c r="Q811" s="29">
        <v>114490</v>
      </c>
      <c r="R811" s="29">
        <v>114500</v>
      </c>
      <c r="S811" s="29">
        <v>114430</v>
      </c>
      <c r="T811" s="29">
        <v>114450</v>
      </c>
    </row>
    <row r="812" spans="1:20" x14ac:dyDescent="0.35">
      <c r="F812" s="30"/>
      <c r="K812" s="31"/>
      <c r="P812" s="32"/>
    </row>
    <row r="813" spans="1:20" x14ac:dyDescent="0.35">
      <c r="F813" s="30"/>
      <c r="K813" s="31"/>
      <c r="P813" s="32"/>
    </row>
    <row r="814" spans="1:20" x14ac:dyDescent="0.35">
      <c r="F814" s="30"/>
      <c r="K814" s="31"/>
      <c r="P814" s="32"/>
    </row>
    <row r="815" spans="1:20" x14ac:dyDescent="0.35">
      <c r="F815" s="30"/>
      <c r="K815" s="31"/>
      <c r="P815" s="32"/>
    </row>
    <row r="816" spans="1:20" x14ac:dyDescent="0.35">
      <c r="F816" s="30"/>
      <c r="K816" s="31"/>
      <c r="P816" s="32"/>
    </row>
    <row r="817" spans="6:16" x14ac:dyDescent="0.35">
      <c r="F817" s="30"/>
      <c r="K817" s="31"/>
      <c r="P817" s="32"/>
    </row>
    <row r="818" spans="6:16" x14ac:dyDescent="0.35">
      <c r="F818" s="30"/>
      <c r="K818" s="31"/>
      <c r="P818" s="32"/>
    </row>
    <row r="819" spans="6:16" x14ac:dyDescent="0.35">
      <c r="F819" s="30"/>
      <c r="K819" s="31"/>
      <c r="P819" s="32"/>
    </row>
    <row r="820" spans="6:16" x14ac:dyDescent="0.35">
      <c r="F820" s="30"/>
      <c r="K820" s="31"/>
      <c r="P820" s="32"/>
    </row>
    <row r="821" spans="6:16" x14ac:dyDescent="0.35">
      <c r="F821" s="30"/>
      <c r="K821" s="31"/>
      <c r="P821" s="32"/>
    </row>
    <row r="822" spans="6:16" x14ac:dyDescent="0.35">
      <c r="F822" s="30"/>
      <c r="K822" s="31"/>
      <c r="P822" s="32"/>
    </row>
    <row r="823" spans="6:16" x14ac:dyDescent="0.35">
      <c r="F823" s="30"/>
      <c r="K823" s="31"/>
      <c r="P823" s="32"/>
    </row>
    <row r="824" spans="6:16" x14ac:dyDescent="0.35">
      <c r="F824" s="30"/>
      <c r="K824" s="31"/>
      <c r="P824" s="32"/>
    </row>
    <row r="825" spans="6:16" x14ac:dyDescent="0.35">
      <c r="F825" s="30"/>
      <c r="K825" s="31"/>
      <c r="P825" s="32"/>
    </row>
    <row r="826" spans="6:16" x14ac:dyDescent="0.35">
      <c r="F826" s="30"/>
      <c r="K826" s="31"/>
      <c r="P826" s="32"/>
    </row>
    <row r="827" spans="6:16" x14ac:dyDescent="0.35">
      <c r="F827" s="30"/>
      <c r="K827" s="31"/>
      <c r="P827" s="32"/>
    </row>
    <row r="828" spans="6:16" x14ac:dyDescent="0.35">
      <c r="F828" s="30"/>
      <c r="K828" s="31"/>
      <c r="P828" s="32"/>
    </row>
    <row r="829" spans="6:16" x14ac:dyDescent="0.35">
      <c r="F829" s="30"/>
      <c r="K829" s="31"/>
      <c r="P829" s="32"/>
    </row>
    <row r="830" spans="6:16" x14ac:dyDescent="0.35">
      <c r="F830" s="30"/>
      <c r="K830" s="31"/>
      <c r="P830" s="32"/>
    </row>
    <row r="831" spans="6:16" x14ac:dyDescent="0.35">
      <c r="F831" s="30"/>
      <c r="K831" s="31"/>
      <c r="P831" s="32"/>
    </row>
    <row r="832" spans="6:16" x14ac:dyDescent="0.35">
      <c r="F832" s="30"/>
      <c r="K832" s="31"/>
      <c r="P832" s="32"/>
    </row>
    <row r="833" spans="6:16" x14ac:dyDescent="0.35">
      <c r="F833" s="30"/>
      <c r="K833" s="31"/>
      <c r="P833" s="32"/>
    </row>
    <row r="834" spans="6:16" x14ac:dyDescent="0.35">
      <c r="F834" s="30"/>
      <c r="K834" s="31"/>
      <c r="P834" s="32"/>
    </row>
    <row r="835" spans="6:16" x14ac:dyDescent="0.35">
      <c r="F835" s="30"/>
      <c r="K835" s="31"/>
      <c r="P835" s="32"/>
    </row>
    <row r="836" spans="6:16" x14ac:dyDescent="0.35">
      <c r="F836" s="30"/>
      <c r="K836" s="31"/>
      <c r="P836" s="32"/>
    </row>
    <row r="837" spans="6:16" x14ac:dyDescent="0.35">
      <c r="F837" s="30"/>
      <c r="K837" s="31"/>
      <c r="P837" s="32"/>
    </row>
    <row r="838" spans="6:16" x14ac:dyDescent="0.35">
      <c r="F838" s="30"/>
      <c r="K838" s="31"/>
      <c r="P838" s="32"/>
    </row>
    <row r="839" spans="6:16" x14ac:dyDescent="0.35">
      <c r="F839" s="30"/>
      <c r="K839" s="31"/>
      <c r="P839" s="32"/>
    </row>
    <row r="840" spans="6:16" x14ac:dyDescent="0.35">
      <c r="F840" s="30"/>
      <c r="K840" s="31"/>
      <c r="P840" s="32"/>
    </row>
    <row r="841" spans="6:16" x14ac:dyDescent="0.35">
      <c r="F841" s="30"/>
      <c r="K841" s="31"/>
      <c r="P841" s="32"/>
    </row>
    <row r="842" spans="6:16" x14ac:dyDescent="0.35">
      <c r="F842" s="30"/>
      <c r="K842" s="31"/>
      <c r="P842" s="32"/>
    </row>
    <row r="843" spans="6:16" x14ac:dyDescent="0.35">
      <c r="F843" s="30"/>
      <c r="K843" s="31"/>
      <c r="P843" s="32"/>
    </row>
    <row r="844" spans="6:16" x14ac:dyDescent="0.35">
      <c r="F844" s="30"/>
      <c r="K844" s="31"/>
      <c r="P844" s="32"/>
    </row>
    <row r="845" spans="6:16" x14ac:dyDescent="0.35">
      <c r="F845" s="30"/>
      <c r="K845" s="31"/>
      <c r="P845" s="32"/>
    </row>
    <row r="846" spans="6:16" x14ac:dyDescent="0.35">
      <c r="F846" s="30"/>
      <c r="K846" s="31"/>
      <c r="P846" s="32"/>
    </row>
    <row r="847" spans="6:16" x14ac:dyDescent="0.35">
      <c r="F847" s="30"/>
      <c r="K847" s="31"/>
      <c r="P847" s="32"/>
    </row>
    <row r="848" spans="6:16" x14ac:dyDescent="0.35">
      <c r="F848" s="30"/>
      <c r="K848" s="31"/>
      <c r="P848" s="32"/>
    </row>
    <row r="849" spans="6:16" x14ac:dyDescent="0.35">
      <c r="F849" s="30"/>
      <c r="K849" s="31"/>
      <c r="P849" s="32"/>
    </row>
    <row r="850" spans="6:16" x14ac:dyDescent="0.35">
      <c r="F850" s="30"/>
      <c r="K850" s="31"/>
      <c r="P850" s="32"/>
    </row>
    <row r="851" spans="6:16" x14ac:dyDescent="0.35">
      <c r="F851" s="30"/>
      <c r="K851" s="31"/>
      <c r="P851" s="32"/>
    </row>
    <row r="852" spans="6:16" x14ac:dyDescent="0.35">
      <c r="F852" s="30"/>
      <c r="K852" s="31"/>
      <c r="P852" s="32"/>
    </row>
    <row r="853" spans="6:16" x14ac:dyDescent="0.35">
      <c r="F853" s="30"/>
      <c r="K853" s="31"/>
      <c r="P853" s="32"/>
    </row>
    <row r="854" spans="6:16" x14ac:dyDescent="0.35">
      <c r="F854" s="30"/>
      <c r="K854" s="31"/>
      <c r="P854" s="32"/>
    </row>
    <row r="855" spans="6:16" x14ac:dyDescent="0.35">
      <c r="F855" s="30"/>
      <c r="K855" s="31"/>
      <c r="P855" s="32"/>
    </row>
    <row r="856" spans="6:16" x14ac:dyDescent="0.35">
      <c r="F856" s="30"/>
      <c r="K856" s="31"/>
      <c r="P856" s="32"/>
    </row>
    <row r="857" spans="6:16" x14ac:dyDescent="0.35">
      <c r="F857" s="30"/>
      <c r="K857" s="31"/>
      <c r="P857" s="32"/>
    </row>
    <row r="858" spans="6:16" x14ac:dyDescent="0.35">
      <c r="F858" s="30"/>
      <c r="K858" s="31"/>
      <c r="P858" s="32"/>
    </row>
    <row r="859" spans="6:16" x14ac:dyDescent="0.35">
      <c r="F859" s="30"/>
      <c r="K859" s="31"/>
      <c r="P859" s="32"/>
    </row>
    <row r="860" spans="6:16" x14ac:dyDescent="0.35">
      <c r="F860" s="30"/>
      <c r="K860" s="31"/>
      <c r="P860" s="32"/>
    </row>
    <row r="861" spans="6:16" x14ac:dyDescent="0.35">
      <c r="F861" s="30"/>
      <c r="K861" s="31"/>
      <c r="P861" s="32"/>
    </row>
    <row r="862" spans="6:16" x14ac:dyDescent="0.35">
      <c r="F862" s="30"/>
      <c r="K862" s="31"/>
      <c r="P862" s="32"/>
    </row>
    <row r="863" spans="6:16" x14ac:dyDescent="0.35">
      <c r="F863" s="30"/>
      <c r="K863" s="31"/>
      <c r="P863" s="32"/>
    </row>
    <row r="864" spans="6:16" x14ac:dyDescent="0.35">
      <c r="F864" s="30"/>
      <c r="K864" s="31"/>
      <c r="P864" s="32"/>
    </row>
    <row r="865" spans="6:16" x14ac:dyDescent="0.35">
      <c r="F865" s="30"/>
      <c r="K865" s="31"/>
      <c r="P865" s="32"/>
    </row>
    <row r="866" spans="6:16" x14ac:dyDescent="0.35">
      <c r="F866" s="30"/>
      <c r="K866" s="31"/>
      <c r="P866" s="32"/>
    </row>
    <row r="867" spans="6:16" x14ac:dyDescent="0.35">
      <c r="F867" s="30"/>
      <c r="K867" s="31"/>
      <c r="P867" s="32"/>
    </row>
    <row r="868" spans="6:16" x14ac:dyDescent="0.35">
      <c r="F868" s="30"/>
      <c r="K868" s="31"/>
      <c r="P868" s="32"/>
    </row>
    <row r="869" spans="6:16" x14ac:dyDescent="0.35">
      <c r="F869" s="30"/>
      <c r="K869" s="31"/>
      <c r="P869" s="32"/>
    </row>
    <row r="870" spans="6:16" x14ac:dyDescent="0.35">
      <c r="F870" s="30"/>
      <c r="K870" s="31"/>
      <c r="P870" s="32"/>
    </row>
    <row r="871" spans="6:16" x14ac:dyDescent="0.35">
      <c r="F871" s="30"/>
      <c r="K871" s="31"/>
      <c r="P871" s="32"/>
    </row>
    <row r="872" spans="6:16" x14ac:dyDescent="0.35">
      <c r="F872" s="30"/>
      <c r="K872" s="31"/>
      <c r="P872" s="32"/>
    </row>
    <row r="873" spans="6:16" x14ac:dyDescent="0.35">
      <c r="F873" s="30"/>
      <c r="K873" s="31"/>
      <c r="P873" s="32"/>
    </row>
    <row r="874" spans="6:16" x14ac:dyDescent="0.35">
      <c r="F874" s="30"/>
      <c r="K874" s="31"/>
      <c r="P874" s="32"/>
    </row>
    <row r="875" spans="6:16" x14ac:dyDescent="0.35">
      <c r="F875" s="30"/>
      <c r="K875" s="31"/>
      <c r="P875" s="32"/>
    </row>
    <row r="876" spans="6:16" x14ac:dyDescent="0.35">
      <c r="F876" s="30"/>
      <c r="K876" s="31"/>
      <c r="P876" s="32"/>
    </row>
    <row r="877" spans="6:16" x14ac:dyDescent="0.35">
      <c r="F877" s="30"/>
      <c r="K877" s="31"/>
      <c r="P877" s="32"/>
    </row>
    <row r="878" spans="6:16" x14ac:dyDescent="0.35">
      <c r="F878" s="30"/>
      <c r="K878" s="31"/>
      <c r="P878" s="32"/>
    </row>
    <row r="879" spans="6:16" x14ac:dyDescent="0.35">
      <c r="F879" s="30"/>
      <c r="K879" s="31"/>
      <c r="P879" s="32"/>
    </row>
    <row r="880" spans="6:16" x14ac:dyDescent="0.35">
      <c r="F880" s="30"/>
      <c r="K880" s="31"/>
      <c r="P880" s="32"/>
    </row>
    <row r="881" spans="6:16" x14ac:dyDescent="0.35">
      <c r="F881" s="30"/>
      <c r="K881" s="31"/>
      <c r="P881" s="32"/>
    </row>
    <row r="882" spans="6:16" x14ac:dyDescent="0.35">
      <c r="F882" s="30"/>
      <c r="K882" s="31"/>
      <c r="P882" s="32"/>
    </row>
    <row r="883" spans="6:16" x14ac:dyDescent="0.35">
      <c r="F883" s="30"/>
      <c r="K883" s="31"/>
      <c r="P883" s="32"/>
    </row>
    <row r="884" spans="6:16" x14ac:dyDescent="0.35">
      <c r="F884" s="30"/>
      <c r="K884" s="31"/>
      <c r="P884" s="32"/>
    </row>
    <row r="885" spans="6:16" x14ac:dyDescent="0.35">
      <c r="F885" s="30"/>
      <c r="K885" s="31"/>
      <c r="P885" s="32"/>
    </row>
    <row r="886" spans="6:16" x14ac:dyDescent="0.35">
      <c r="F886" s="30"/>
      <c r="K886" s="31"/>
      <c r="P886" s="32"/>
    </row>
    <row r="887" spans="6:16" x14ac:dyDescent="0.35">
      <c r="F887" s="30"/>
      <c r="K887" s="31"/>
      <c r="P887" s="32"/>
    </row>
    <row r="888" spans="6:16" x14ac:dyDescent="0.35">
      <c r="F888" s="30"/>
      <c r="K888" s="31"/>
      <c r="P888" s="32"/>
    </row>
    <row r="889" spans="6:16" x14ac:dyDescent="0.35">
      <c r="F889" s="30"/>
      <c r="K889" s="31"/>
      <c r="P889" s="32"/>
    </row>
    <row r="890" spans="6:16" x14ac:dyDescent="0.35">
      <c r="F890" s="30"/>
      <c r="K890" s="31"/>
      <c r="P890" s="32"/>
    </row>
    <row r="891" spans="6:16" x14ac:dyDescent="0.35">
      <c r="F891" s="30"/>
      <c r="K891" s="31"/>
      <c r="P891" s="32"/>
    </row>
    <row r="892" spans="6:16" x14ac:dyDescent="0.35">
      <c r="F892" s="30"/>
      <c r="K892" s="31"/>
      <c r="P892" s="32"/>
    </row>
    <row r="893" spans="6:16" x14ac:dyDescent="0.35">
      <c r="F893" s="30"/>
      <c r="K893" s="31"/>
      <c r="P893" s="32"/>
    </row>
    <row r="894" spans="6:16" x14ac:dyDescent="0.35">
      <c r="F894" s="30"/>
      <c r="K894" s="31"/>
      <c r="P894" s="32"/>
    </row>
    <row r="895" spans="6:16" x14ac:dyDescent="0.35">
      <c r="F895" s="30"/>
      <c r="K895" s="31"/>
      <c r="P895" s="32"/>
    </row>
    <row r="896" spans="6:16" x14ac:dyDescent="0.35">
      <c r="F896" s="30"/>
      <c r="K896" s="31"/>
      <c r="P896" s="32"/>
    </row>
    <row r="897" spans="6:16" x14ac:dyDescent="0.35">
      <c r="F897" s="30"/>
      <c r="K897" s="31"/>
      <c r="P897" s="32"/>
    </row>
    <row r="898" spans="6:16" x14ac:dyDescent="0.35">
      <c r="F898" s="30"/>
      <c r="K898" s="31"/>
      <c r="P898" s="32"/>
    </row>
    <row r="899" spans="6:16" x14ac:dyDescent="0.35">
      <c r="F899" s="30"/>
      <c r="K899" s="31"/>
      <c r="P899" s="32"/>
    </row>
    <row r="900" spans="6:16" x14ac:dyDescent="0.35">
      <c r="F900" s="30"/>
      <c r="K900" s="31"/>
      <c r="P900" s="32"/>
    </row>
    <row r="901" spans="6:16" x14ac:dyDescent="0.35">
      <c r="F901" s="30"/>
      <c r="K901" s="31"/>
      <c r="P901" s="32"/>
    </row>
    <row r="902" spans="6:16" x14ac:dyDescent="0.35">
      <c r="F902" s="30"/>
      <c r="K902" s="31"/>
      <c r="P902" s="32"/>
    </row>
    <row r="903" spans="6:16" x14ac:dyDescent="0.35">
      <c r="F903" s="30"/>
      <c r="K903" s="31"/>
      <c r="P903" s="32"/>
    </row>
    <row r="904" spans="6:16" x14ac:dyDescent="0.35">
      <c r="F904" s="30"/>
      <c r="K904" s="31"/>
      <c r="P904" s="32"/>
    </row>
    <row r="905" spans="6:16" x14ac:dyDescent="0.35">
      <c r="F905" s="30"/>
      <c r="K905" s="31"/>
      <c r="P905" s="32"/>
    </row>
    <row r="906" spans="6:16" x14ac:dyDescent="0.35">
      <c r="F906" s="30"/>
      <c r="K906" s="31"/>
      <c r="P906" s="32"/>
    </row>
    <row r="907" spans="6:16" x14ac:dyDescent="0.35">
      <c r="F907" s="30"/>
      <c r="K907" s="31"/>
      <c r="P907" s="32"/>
    </row>
    <row r="908" spans="6:16" x14ac:dyDescent="0.35">
      <c r="F908" s="30"/>
      <c r="K908" s="31"/>
      <c r="P908" s="32"/>
    </row>
    <row r="909" spans="6:16" x14ac:dyDescent="0.35">
      <c r="F909" s="30"/>
      <c r="K909" s="31"/>
      <c r="P909" s="32"/>
    </row>
    <row r="910" spans="6:16" x14ac:dyDescent="0.35">
      <c r="F910" s="30"/>
      <c r="K910" s="31"/>
      <c r="P910" s="32"/>
    </row>
    <row r="911" spans="6:16" x14ac:dyDescent="0.35">
      <c r="F911" s="30"/>
      <c r="K911" s="31"/>
      <c r="P911" s="32"/>
    </row>
    <row r="912" spans="6:16" x14ac:dyDescent="0.35">
      <c r="F912" s="30"/>
      <c r="K912" s="31"/>
      <c r="P912" s="32"/>
    </row>
    <row r="913" spans="6:16" x14ac:dyDescent="0.35">
      <c r="F913" s="30"/>
      <c r="K913" s="31"/>
      <c r="P913" s="32"/>
    </row>
    <row r="914" spans="6:16" x14ac:dyDescent="0.35">
      <c r="F914" s="30"/>
      <c r="K914" s="31"/>
      <c r="P914" s="32"/>
    </row>
    <row r="915" spans="6:16" x14ac:dyDescent="0.35">
      <c r="F915" s="30"/>
      <c r="K915" s="31"/>
      <c r="P915" s="32"/>
    </row>
    <row r="916" spans="6:16" x14ac:dyDescent="0.35">
      <c r="F916" s="30"/>
      <c r="K916" s="31"/>
      <c r="P916" s="32"/>
    </row>
    <row r="917" spans="6:16" x14ac:dyDescent="0.35">
      <c r="F917" s="30"/>
      <c r="K917" s="31"/>
      <c r="P917" s="32"/>
    </row>
    <row r="918" spans="6:16" x14ac:dyDescent="0.35">
      <c r="F918" s="30"/>
      <c r="K918" s="31"/>
      <c r="P918" s="32"/>
    </row>
    <row r="919" spans="6:16" x14ac:dyDescent="0.35">
      <c r="F919" s="30"/>
      <c r="K919" s="31"/>
      <c r="P919" s="32"/>
    </row>
    <row r="920" spans="6:16" x14ac:dyDescent="0.35">
      <c r="F920" s="30"/>
      <c r="K920" s="31"/>
      <c r="P920" s="32"/>
    </row>
    <row r="921" spans="6:16" x14ac:dyDescent="0.35">
      <c r="F921" s="30"/>
      <c r="K921" s="31"/>
      <c r="P921" s="32"/>
    </row>
    <row r="922" spans="6:16" x14ac:dyDescent="0.35">
      <c r="F922" s="30"/>
      <c r="K922" s="31"/>
      <c r="P922" s="32"/>
    </row>
    <row r="923" spans="6:16" x14ac:dyDescent="0.35">
      <c r="F923" s="30"/>
      <c r="K923" s="31"/>
      <c r="P923" s="32"/>
    </row>
    <row r="924" spans="6:16" x14ac:dyDescent="0.35">
      <c r="F924" s="30"/>
      <c r="K924" s="31"/>
      <c r="P924" s="32"/>
    </row>
    <row r="925" spans="6:16" x14ac:dyDescent="0.35">
      <c r="F925" s="30"/>
      <c r="K925" s="31"/>
      <c r="P925" s="32"/>
    </row>
    <row r="926" spans="6:16" x14ac:dyDescent="0.35">
      <c r="F926" s="30"/>
      <c r="K926" s="31"/>
      <c r="P926" s="32"/>
    </row>
    <row r="927" spans="6:16" x14ac:dyDescent="0.35">
      <c r="F927" s="30"/>
      <c r="K927" s="31"/>
      <c r="P927" s="32"/>
    </row>
    <row r="928" spans="6:16" x14ac:dyDescent="0.35">
      <c r="F928" s="30"/>
      <c r="K928" s="31"/>
      <c r="P928" s="32"/>
    </row>
    <row r="929" spans="6:16" x14ac:dyDescent="0.35">
      <c r="F929" s="30"/>
      <c r="K929" s="31"/>
      <c r="P929" s="32"/>
    </row>
    <row r="930" spans="6:16" x14ac:dyDescent="0.35">
      <c r="F930" s="30"/>
      <c r="K930" s="31"/>
      <c r="P930" s="32"/>
    </row>
    <row r="931" spans="6:16" x14ac:dyDescent="0.35">
      <c r="F931" s="30"/>
      <c r="K931" s="31"/>
      <c r="P931" s="32"/>
    </row>
    <row r="932" spans="6:16" x14ac:dyDescent="0.35">
      <c r="F932" s="30"/>
      <c r="K932" s="31"/>
      <c r="P932" s="32"/>
    </row>
    <row r="933" spans="6:16" x14ac:dyDescent="0.35">
      <c r="F933" s="30"/>
      <c r="K933" s="31"/>
      <c r="P933" s="32"/>
    </row>
    <row r="934" spans="6:16" x14ac:dyDescent="0.35">
      <c r="F934" s="30"/>
      <c r="K934" s="31"/>
      <c r="P934" s="32"/>
    </row>
    <row r="935" spans="6:16" x14ac:dyDescent="0.35">
      <c r="F935" s="30"/>
      <c r="K935" s="31"/>
      <c r="P935" s="32"/>
    </row>
    <row r="936" spans="6:16" x14ac:dyDescent="0.35">
      <c r="F936" s="30"/>
      <c r="K936" s="31"/>
      <c r="P936" s="32"/>
    </row>
    <row r="937" spans="6:16" x14ac:dyDescent="0.35">
      <c r="F937" s="30"/>
      <c r="K937" s="31"/>
      <c r="P937" s="32"/>
    </row>
    <row r="938" spans="6:16" x14ac:dyDescent="0.35">
      <c r="F938" s="30"/>
      <c r="K938" s="31"/>
      <c r="P938" s="32"/>
    </row>
    <row r="939" spans="6:16" x14ac:dyDescent="0.35">
      <c r="F939" s="30"/>
      <c r="K939" s="31"/>
      <c r="P939" s="32"/>
    </row>
    <row r="940" spans="6:16" x14ac:dyDescent="0.35">
      <c r="F940" s="30"/>
      <c r="K940" s="31"/>
      <c r="P940" s="32"/>
    </row>
    <row r="941" spans="6:16" x14ac:dyDescent="0.35">
      <c r="F941" s="30"/>
      <c r="K941" s="31"/>
      <c r="P941" s="32"/>
    </row>
    <row r="942" spans="6:16" x14ac:dyDescent="0.35">
      <c r="F942" s="30"/>
      <c r="K942" s="31"/>
      <c r="P942" s="32"/>
    </row>
    <row r="943" spans="6:16" x14ac:dyDescent="0.35">
      <c r="F943" s="30"/>
      <c r="K943" s="31"/>
      <c r="P943" s="32"/>
    </row>
    <row r="944" spans="6:16" x14ac:dyDescent="0.35">
      <c r="F944" s="30"/>
      <c r="K944" s="31"/>
      <c r="P944" s="32"/>
    </row>
    <row r="945" spans="6:16" x14ac:dyDescent="0.35">
      <c r="F945" s="30"/>
      <c r="K945" s="31"/>
      <c r="P945" s="32"/>
    </row>
    <row r="946" spans="6:16" x14ac:dyDescent="0.35">
      <c r="F946" s="30"/>
      <c r="K946" s="31"/>
      <c r="P946" s="32"/>
    </row>
    <row r="947" spans="6:16" x14ac:dyDescent="0.35">
      <c r="F947" s="30"/>
      <c r="K947" s="31"/>
      <c r="P947" s="32"/>
    </row>
    <row r="948" spans="6:16" x14ac:dyDescent="0.35">
      <c r="F948" s="30"/>
      <c r="K948" s="31"/>
      <c r="P948" s="32"/>
    </row>
    <row r="949" spans="6:16" x14ac:dyDescent="0.35">
      <c r="F949" s="30"/>
      <c r="K949" s="31"/>
      <c r="P949" s="32"/>
    </row>
    <row r="950" spans="6:16" x14ac:dyDescent="0.35">
      <c r="F950" s="30"/>
      <c r="K950" s="31"/>
      <c r="P950" s="32"/>
    </row>
    <row r="951" spans="6:16" x14ac:dyDescent="0.35">
      <c r="F951" s="30"/>
      <c r="K951" s="31"/>
      <c r="P951" s="32"/>
    </row>
    <row r="952" spans="6:16" x14ac:dyDescent="0.35">
      <c r="F952" s="30"/>
      <c r="K952" s="31"/>
      <c r="P952" s="32"/>
    </row>
    <row r="953" spans="6:16" x14ac:dyDescent="0.35">
      <c r="F953" s="30"/>
      <c r="K953" s="31"/>
      <c r="P953" s="32"/>
    </row>
    <row r="954" spans="6:16" x14ac:dyDescent="0.35">
      <c r="F954" s="30"/>
      <c r="K954" s="31"/>
      <c r="P954" s="32"/>
    </row>
    <row r="955" spans="6:16" x14ac:dyDescent="0.35">
      <c r="F955" s="30"/>
      <c r="K955" s="31"/>
      <c r="P955" s="32"/>
    </row>
    <row r="956" spans="6:16" x14ac:dyDescent="0.35">
      <c r="F956" s="30"/>
      <c r="K956" s="31"/>
      <c r="P956" s="32"/>
    </row>
    <row r="957" spans="6:16" x14ac:dyDescent="0.35">
      <c r="F957" s="30"/>
      <c r="K957" s="31"/>
      <c r="P957" s="32"/>
    </row>
    <row r="958" spans="6:16" x14ac:dyDescent="0.35">
      <c r="F958" s="30"/>
      <c r="K958" s="31"/>
      <c r="P958" s="32"/>
    </row>
    <row r="959" spans="6:16" x14ac:dyDescent="0.35">
      <c r="F959" s="30"/>
      <c r="K959" s="31"/>
      <c r="P959" s="32"/>
    </row>
    <row r="960" spans="6:16" x14ac:dyDescent="0.35">
      <c r="F960" s="30"/>
      <c r="K960" s="31"/>
      <c r="P960" s="32"/>
    </row>
    <row r="961" spans="6:16" x14ac:dyDescent="0.35">
      <c r="F961" s="30"/>
      <c r="K961" s="31"/>
      <c r="P961" s="32"/>
    </row>
    <row r="962" spans="6:16" x14ac:dyDescent="0.35">
      <c r="F962" s="30"/>
      <c r="K962" s="31"/>
      <c r="P962" s="32"/>
    </row>
    <row r="963" spans="6:16" x14ac:dyDescent="0.35">
      <c r="F963" s="30"/>
      <c r="K963" s="31"/>
      <c r="P963" s="32"/>
    </row>
    <row r="964" spans="6:16" x14ac:dyDescent="0.35">
      <c r="F964" s="30"/>
      <c r="K964" s="31"/>
      <c r="P964" s="32"/>
    </row>
    <row r="965" spans="6:16" x14ac:dyDescent="0.35">
      <c r="F965" s="30"/>
      <c r="K965" s="31"/>
      <c r="P965" s="32"/>
    </row>
    <row r="966" spans="6:16" x14ac:dyDescent="0.35">
      <c r="F966" s="30"/>
      <c r="K966" s="31"/>
      <c r="P966" s="32"/>
    </row>
    <row r="967" spans="6:16" x14ac:dyDescent="0.35">
      <c r="F967" s="30"/>
      <c r="K967" s="31"/>
      <c r="P967" s="32"/>
    </row>
    <row r="968" spans="6:16" x14ac:dyDescent="0.35">
      <c r="F968" s="30"/>
      <c r="K968" s="31"/>
      <c r="P968" s="32"/>
    </row>
    <row r="969" spans="6:16" x14ac:dyDescent="0.35">
      <c r="F969" s="30"/>
      <c r="K969" s="31"/>
      <c r="P969" s="32"/>
    </row>
    <row r="970" spans="6:16" x14ac:dyDescent="0.35">
      <c r="F970" s="30"/>
      <c r="K970" s="31"/>
      <c r="P970" s="32"/>
    </row>
    <row r="971" spans="6:16" x14ac:dyDescent="0.35">
      <c r="F971" s="30"/>
      <c r="K971" s="31"/>
      <c r="P971" s="32"/>
    </row>
    <row r="972" spans="6:16" x14ac:dyDescent="0.35">
      <c r="F972" s="30"/>
      <c r="K972" s="31"/>
      <c r="P972" s="32"/>
    </row>
    <row r="973" spans="6:16" x14ac:dyDescent="0.35">
      <c r="F973" s="30"/>
      <c r="K973" s="31"/>
      <c r="P973" s="32"/>
    </row>
    <row r="974" spans="6:16" x14ac:dyDescent="0.35">
      <c r="F974" s="30"/>
      <c r="K974" s="31"/>
      <c r="P974" s="32"/>
    </row>
    <row r="975" spans="6:16" x14ac:dyDescent="0.35">
      <c r="F975" s="30"/>
      <c r="K975" s="31"/>
      <c r="P975" s="32"/>
    </row>
    <row r="976" spans="6:16" x14ac:dyDescent="0.35">
      <c r="F976" s="30"/>
      <c r="K976" s="31"/>
      <c r="P976" s="32"/>
    </row>
    <row r="977" spans="6:16" x14ac:dyDescent="0.35">
      <c r="F977" s="30"/>
      <c r="K977" s="31"/>
      <c r="P977" s="32"/>
    </row>
    <row r="978" spans="6:16" x14ac:dyDescent="0.35">
      <c r="F978" s="30"/>
      <c r="K978" s="31"/>
      <c r="P978" s="32"/>
    </row>
    <row r="979" spans="6:16" x14ac:dyDescent="0.35">
      <c r="F979" s="30"/>
      <c r="K979" s="31"/>
      <c r="P979" s="32"/>
    </row>
    <row r="980" spans="6:16" x14ac:dyDescent="0.35">
      <c r="F980" s="30"/>
      <c r="K980" s="31"/>
      <c r="P980" s="32"/>
    </row>
    <row r="981" spans="6:16" x14ac:dyDescent="0.35">
      <c r="F981" s="30"/>
      <c r="K981" s="31"/>
      <c r="P981" s="32"/>
    </row>
    <row r="982" spans="6:16" x14ac:dyDescent="0.35">
      <c r="F982" s="30"/>
      <c r="K982" s="31"/>
      <c r="P982" s="32"/>
    </row>
    <row r="983" spans="6:16" x14ac:dyDescent="0.35">
      <c r="F983" s="30"/>
      <c r="K983" s="31"/>
      <c r="P983" s="32"/>
    </row>
    <row r="984" spans="6:16" x14ac:dyDescent="0.35">
      <c r="F984" s="30"/>
      <c r="K984" s="31"/>
      <c r="P984" s="32"/>
    </row>
    <row r="985" spans="6:16" x14ac:dyDescent="0.35">
      <c r="F985" s="30"/>
      <c r="K985" s="31"/>
      <c r="P985" s="32"/>
    </row>
    <row r="986" spans="6:16" x14ac:dyDescent="0.35">
      <c r="F986" s="30"/>
      <c r="K986" s="31"/>
      <c r="P986" s="32"/>
    </row>
    <row r="987" spans="6:16" x14ac:dyDescent="0.35">
      <c r="F987" s="30"/>
      <c r="K987" s="31"/>
      <c r="P987" s="32"/>
    </row>
    <row r="988" spans="6:16" x14ac:dyDescent="0.35">
      <c r="F988" s="30"/>
      <c r="K988" s="31"/>
      <c r="P988" s="32"/>
    </row>
    <row r="989" spans="6:16" x14ac:dyDescent="0.35">
      <c r="F989" s="30"/>
      <c r="K989" s="31"/>
      <c r="P989" s="32"/>
    </row>
    <row r="990" spans="6:16" x14ac:dyDescent="0.35">
      <c r="F990" s="30"/>
      <c r="K990" s="31"/>
      <c r="P990" s="32"/>
    </row>
    <row r="991" spans="6:16" x14ac:dyDescent="0.35">
      <c r="F991" s="30"/>
      <c r="K991" s="31"/>
      <c r="P991" s="32"/>
    </row>
    <row r="992" spans="6:16" x14ac:dyDescent="0.35">
      <c r="F992" s="30"/>
      <c r="K992" s="31"/>
      <c r="P992" s="32"/>
    </row>
    <row r="993" spans="6:16" x14ac:dyDescent="0.35">
      <c r="F993" s="30"/>
      <c r="K993" s="31"/>
      <c r="P993" s="32"/>
    </row>
    <row r="994" spans="6:16" x14ac:dyDescent="0.35">
      <c r="F994" s="30"/>
      <c r="K994" s="31"/>
      <c r="P994" s="32"/>
    </row>
    <row r="995" spans="6:16" x14ac:dyDescent="0.35">
      <c r="F995" s="30"/>
      <c r="K995" s="31"/>
      <c r="P995" s="32"/>
    </row>
    <row r="996" spans="6:16" x14ac:dyDescent="0.35">
      <c r="F996" s="30"/>
      <c r="K996" s="31"/>
      <c r="P996" s="32"/>
    </row>
    <row r="997" spans="6:16" x14ac:dyDescent="0.35">
      <c r="F997" s="30"/>
      <c r="K997" s="31"/>
      <c r="P997" s="32"/>
    </row>
    <row r="998" spans="6:16" x14ac:dyDescent="0.35">
      <c r="F998" s="30"/>
      <c r="K998" s="31"/>
      <c r="P998" s="32"/>
    </row>
    <row r="999" spans="6:16" x14ac:dyDescent="0.35">
      <c r="F999" s="30"/>
      <c r="K999" s="31"/>
      <c r="P999" s="32"/>
    </row>
    <row r="1000" spans="6:16" x14ac:dyDescent="0.35">
      <c r="F1000" s="30"/>
      <c r="K1000" s="31"/>
      <c r="P1000" s="32"/>
    </row>
    <row r="1001" spans="6:16" x14ac:dyDescent="0.35">
      <c r="F1001" s="30"/>
      <c r="K1001" s="31"/>
      <c r="P1001" s="32"/>
    </row>
    <row r="1002" spans="6:16" x14ac:dyDescent="0.35">
      <c r="F1002" s="30"/>
      <c r="K1002" s="31"/>
      <c r="P1002" s="32"/>
    </row>
    <row r="1003" spans="6:16" x14ac:dyDescent="0.35">
      <c r="F1003" s="30"/>
      <c r="K1003" s="31"/>
      <c r="P1003" s="32"/>
    </row>
    <row r="1004" spans="6:16" x14ac:dyDescent="0.35">
      <c r="F1004" s="30"/>
      <c r="K1004" s="31"/>
      <c r="P1004" s="32"/>
    </row>
    <row r="1005" spans="6:16" x14ac:dyDescent="0.35">
      <c r="F1005" s="30"/>
      <c r="K1005" s="31"/>
      <c r="P1005" s="32"/>
    </row>
    <row r="1006" spans="6:16" x14ac:dyDescent="0.35">
      <c r="F1006" s="30"/>
      <c r="K1006" s="31"/>
      <c r="P1006" s="32"/>
    </row>
    <row r="1007" spans="6:16" x14ac:dyDescent="0.35">
      <c r="F1007" s="30"/>
      <c r="K1007" s="31"/>
      <c r="P1007" s="32"/>
    </row>
    <row r="1008" spans="6:16" x14ac:dyDescent="0.35">
      <c r="F1008" s="30"/>
      <c r="K1008" s="31"/>
      <c r="P1008" s="32"/>
    </row>
    <row r="1009" spans="6:16" x14ac:dyDescent="0.35">
      <c r="F1009" s="30"/>
      <c r="K1009" s="31"/>
      <c r="P1009" s="32"/>
    </row>
    <row r="1010" spans="6:16" x14ac:dyDescent="0.35">
      <c r="F1010" s="30"/>
      <c r="K1010" s="31"/>
      <c r="P1010" s="32"/>
    </row>
    <row r="1011" spans="6:16" x14ac:dyDescent="0.35">
      <c r="F1011" s="30"/>
      <c r="K1011" s="31"/>
      <c r="P1011" s="32"/>
    </row>
    <row r="1012" spans="6:16" x14ac:dyDescent="0.35">
      <c r="F1012" s="30"/>
      <c r="K1012" s="31"/>
      <c r="P1012" s="32"/>
    </row>
    <row r="1013" spans="6:16" x14ac:dyDescent="0.35">
      <c r="F1013" s="30"/>
      <c r="K1013" s="31"/>
      <c r="P1013" s="32"/>
    </row>
    <row r="1014" spans="6:16" x14ac:dyDescent="0.35">
      <c r="F1014" s="30"/>
      <c r="K1014" s="31"/>
      <c r="P1014" s="32"/>
    </row>
    <row r="1015" spans="6:16" x14ac:dyDescent="0.35">
      <c r="F1015" s="30"/>
      <c r="K1015" s="31"/>
      <c r="P1015" s="32"/>
    </row>
    <row r="1016" spans="6:16" x14ac:dyDescent="0.35">
      <c r="F1016" s="30"/>
      <c r="K1016" s="31"/>
      <c r="P1016" s="32"/>
    </row>
    <row r="1017" spans="6:16" x14ac:dyDescent="0.35">
      <c r="F1017" s="30"/>
      <c r="K1017" s="31"/>
      <c r="P1017" s="32"/>
    </row>
    <row r="1018" spans="6:16" x14ac:dyDescent="0.35">
      <c r="F1018" s="30"/>
      <c r="K1018" s="31"/>
      <c r="P1018" s="32"/>
    </row>
    <row r="1019" spans="6:16" x14ac:dyDescent="0.35">
      <c r="F1019" s="30"/>
      <c r="K1019" s="31"/>
      <c r="P1019" s="32"/>
    </row>
    <row r="1020" spans="6:16" x14ac:dyDescent="0.35">
      <c r="F1020" s="30"/>
      <c r="K1020" s="31"/>
      <c r="P1020" s="32"/>
    </row>
    <row r="1021" spans="6:16" x14ac:dyDescent="0.35">
      <c r="F1021" s="30"/>
      <c r="K1021" s="31"/>
      <c r="P1021" s="32"/>
    </row>
    <row r="1022" spans="6:16" x14ac:dyDescent="0.35">
      <c r="F1022" s="30"/>
      <c r="K1022" s="31"/>
      <c r="P1022" s="32"/>
    </row>
    <row r="1023" spans="6:16" x14ac:dyDescent="0.35">
      <c r="F1023" s="30"/>
      <c r="K1023" s="31"/>
      <c r="P1023" s="32"/>
    </row>
    <row r="1024" spans="6:16" x14ac:dyDescent="0.35">
      <c r="F1024" s="30"/>
      <c r="K1024" s="31"/>
      <c r="P1024" s="32"/>
    </row>
    <row r="1025" spans="6:16" x14ac:dyDescent="0.35">
      <c r="F1025" s="30"/>
      <c r="K1025" s="31"/>
      <c r="P1025" s="32"/>
    </row>
    <row r="1026" spans="6:16" x14ac:dyDescent="0.35">
      <c r="F1026" s="30"/>
      <c r="K1026" s="31"/>
      <c r="P1026" s="32"/>
    </row>
    <row r="1027" spans="6:16" x14ac:dyDescent="0.35">
      <c r="F1027" s="30"/>
      <c r="K1027" s="31"/>
      <c r="P1027" s="32"/>
    </row>
    <row r="1028" spans="6:16" x14ac:dyDescent="0.35">
      <c r="F1028" s="30"/>
      <c r="K1028" s="31"/>
      <c r="P1028" s="32"/>
    </row>
    <row r="1029" spans="6:16" x14ac:dyDescent="0.35">
      <c r="F1029" s="30"/>
      <c r="K1029" s="31"/>
      <c r="P1029" s="32"/>
    </row>
    <row r="1030" spans="6:16" x14ac:dyDescent="0.35">
      <c r="F1030" s="30"/>
      <c r="K1030" s="31"/>
      <c r="P1030" s="32"/>
    </row>
    <row r="1031" spans="6:16" x14ac:dyDescent="0.35">
      <c r="F1031" s="30"/>
      <c r="K1031" s="31"/>
      <c r="P1031" s="32"/>
    </row>
    <row r="1032" spans="6:16" x14ac:dyDescent="0.35">
      <c r="F1032" s="30"/>
      <c r="K1032" s="31"/>
      <c r="P1032" s="32"/>
    </row>
    <row r="1033" spans="6:16" x14ac:dyDescent="0.35">
      <c r="F1033" s="30"/>
      <c r="K1033" s="31"/>
      <c r="P1033" s="32"/>
    </row>
    <row r="1034" spans="6:16" x14ac:dyDescent="0.35">
      <c r="F1034" s="30"/>
      <c r="K1034" s="31"/>
      <c r="P1034" s="32"/>
    </row>
    <row r="1035" spans="6:16" x14ac:dyDescent="0.35">
      <c r="F1035" s="30"/>
      <c r="K1035" s="31"/>
      <c r="P1035" s="32"/>
    </row>
    <row r="1036" spans="6:16" x14ac:dyDescent="0.35">
      <c r="F1036" s="30"/>
      <c r="K1036" s="31"/>
      <c r="P1036" s="32"/>
    </row>
    <row r="1037" spans="6:16" x14ac:dyDescent="0.35">
      <c r="F1037" s="30"/>
      <c r="K1037" s="31"/>
      <c r="P1037" s="32"/>
    </row>
    <row r="1038" spans="6:16" x14ac:dyDescent="0.35">
      <c r="F1038" s="30"/>
      <c r="K1038" s="31"/>
      <c r="P1038" s="32"/>
    </row>
    <row r="1039" spans="6:16" x14ac:dyDescent="0.35">
      <c r="F1039" s="30"/>
      <c r="K1039" s="31"/>
      <c r="P1039" s="32"/>
    </row>
    <row r="1040" spans="6:16" x14ac:dyDescent="0.35">
      <c r="F1040" s="30"/>
      <c r="K1040" s="31"/>
      <c r="P1040" s="32"/>
    </row>
    <row r="1041" spans="6:16" x14ac:dyDescent="0.35">
      <c r="F1041" s="30"/>
      <c r="K1041" s="31"/>
      <c r="P1041" s="32"/>
    </row>
    <row r="1042" spans="6:16" x14ac:dyDescent="0.35">
      <c r="F1042" s="30"/>
      <c r="K1042" s="31"/>
      <c r="P1042" s="32"/>
    </row>
    <row r="1043" spans="6:16" x14ac:dyDescent="0.35">
      <c r="F1043" s="30"/>
      <c r="K1043" s="31"/>
      <c r="P1043" s="32"/>
    </row>
    <row r="1044" spans="6:16" x14ac:dyDescent="0.35">
      <c r="F1044" s="30"/>
      <c r="K1044" s="31"/>
      <c r="P1044" s="32"/>
    </row>
    <row r="1045" spans="6:16" x14ac:dyDescent="0.35">
      <c r="F1045" s="30"/>
      <c r="K1045" s="31"/>
      <c r="P1045" s="32"/>
    </row>
    <row r="1046" spans="6:16" x14ac:dyDescent="0.35">
      <c r="F1046" s="30"/>
      <c r="K1046" s="31"/>
      <c r="P1046" s="32"/>
    </row>
    <row r="1047" spans="6:16" x14ac:dyDescent="0.35">
      <c r="F1047" s="30"/>
      <c r="K1047" s="31"/>
      <c r="P1047" s="32"/>
    </row>
    <row r="1048" spans="6:16" x14ac:dyDescent="0.35">
      <c r="F1048" s="30"/>
      <c r="K1048" s="31"/>
      <c r="P1048" s="32"/>
    </row>
    <row r="1049" spans="6:16" x14ac:dyDescent="0.35">
      <c r="F1049" s="30"/>
      <c r="K1049" s="31"/>
      <c r="P1049" s="32"/>
    </row>
    <row r="1050" spans="6:16" x14ac:dyDescent="0.35">
      <c r="F1050" s="30"/>
      <c r="K1050" s="31"/>
      <c r="P1050" s="32"/>
    </row>
    <row r="1051" spans="6:16" x14ac:dyDescent="0.35">
      <c r="F1051" s="30"/>
      <c r="K1051" s="31"/>
      <c r="P1051" s="32"/>
    </row>
    <row r="1052" spans="6:16" x14ac:dyDescent="0.35">
      <c r="F1052" s="30"/>
      <c r="K1052" s="31"/>
      <c r="P1052" s="32"/>
    </row>
    <row r="1053" spans="6:16" x14ac:dyDescent="0.35">
      <c r="F1053" s="30"/>
      <c r="K1053" s="31"/>
      <c r="P1053" s="32"/>
    </row>
    <row r="1054" spans="6:16" x14ac:dyDescent="0.35">
      <c r="F1054" s="30"/>
      <c r="K1054" s="31"/>
      <c r="P1054" s="32"/>
    </row>
    <row r="1055" spans="6:16" x14ac:dyDescent="0.35">
      <c r="F1055" s="30"/>
      <c r="K1055" s="31"/>
      <c r="P1055" s="32"/>
    </row>
    <row r="1056" spans="6:16" x14ac:dyDescent="0.35">
      <c r="F1056" s="30"/>
      <c r="K1056" s="31"/>
      <c r="P1056" s="32"/>
    </row>
    <row r="1057" spans="6:16" x14ac:dyDescent="0.35">
      <c r="F1057" s="30"/>
      <c r="K1057" s="31"/>
      <c r="P1057" s="32"/>
    </row>
    <row r="1058" spans="6:16" x14ac:dyDescent="0.35">
      <c r="F1058" s="30"/>
      <c r="K1058" s="31"/>
      <c r="P1058" s="32"/>
    </row>
    <row r="1059" spans="6:16" x14ac:dyDescent="0.35">
      <c r="F1059" s="30"/>
      <c r="K1059" s="31"/>
      <c r="P1059" s="32"/>
    </row>
    <row r="1060" spans="6:16" x14ac:dyDescent="0.35">
      <c r="F1060" s="30"/>
      <c r="K1060" s="31"/>
      <c r="P1060" s="32"/>
    </row>
    <row r="1061" spans="6:16" x14ac:dyDescent="0.35">
      <c r="F1061" s="30"/>
      <c r="K1061" s="31"/>
      <c r="P1061" s="32"/>
    </row>
    <row r="1062" spans="6:16" x14ac:dyDescent="0.35">
      <c r="F1062" s="30"/>
      <c r="K1062" s="31"/>
      <c r="P1062" s="32"/>
    </row>
    <row r="1063" spans="6:16" x14ac:dyDescent="0.35">
      <c r="F1063" s="30"/>
      <c r="K1063" s="31"/>
      <c r="P1063" s="32"/>
    </row>
    <row r="1064" spans="6:16" x14ac:dyDescent="0.35">
      <c r="F1064" s="30"/>
      <c r="K1064" s="31"/>
      <c r="P1064" s="32"/>
    </row>
    <row r="1065" spans="6:16" x14ac:dyDescent="0.35">
      <c r="F1065" s="30"/>
      <c r="K1065" s="31"/>
      <c r="P1065" s="32"/>
    </row>
    <row r="1066" spans="6:16" x14ac:dyDescent="0.35">
      <c r="F1066" s="30"/>
      <c r="K1066" s="31"/>
      <c r="P1066" s="32"/>
    </row>
    <row r="1067" spans="6:16" x14ac:dyDescent="0.35">
      <c r="F1067" s="30"/>
      <c r="K1067" s="31"/>
      <c r="P1067" s="32"/>
    </row>
    <row r="1068" spans="6:16" x14ac:dyDescent="0.35">
      <c r="F1068" s="30"/>
      <c r="K1068" s="31"/>
      <c r="P1068" s="32"/>
    </row>
    <row r="1069" spans="6:16" x14ac:dyDescent="0.35">
      <c r="F1069" s="30"/>
      <c r="K1069" s="31"/>
      <c r="P1069" s="32"/>
    </row>
    <row r="1070" spans="6:16" x14ac:dyDescent="0.35">
      <c r="F1070" s="30"/>
      <c r="K1070" s="31"/>
      <c r="P1070" s="32"/>
    </row>
    <row r="1071" spans="6:16" x14ac:dyDescent="0.35">
      <c r="F1071" s="30"/>
      <c r="K1071" s="31"/>
      <c r="P1071" s="32"/>
    </row>
    <row r="1072" spans="6:16" x14ac:dyDescent="0.35">
      <c r="F1072" s="30"/>
      <c r="K1072" s="31"/>
      <c r="P1072" s="32"/>
    </row>
    <row r="1073" spans="6:16" x14ac:dyDescent="0.35">
      <c r="F1073" s="30"/>
      <c r="K1073" s="31"/>
      <c r="P1073" s="32"/>
    </row>
    <row r="1074" spans="6:16" x14ac:dyDescent="0.35">
      <c r="F1074" s="30"/>
      <c r="K1074" s="31"/>
      <c r="P1074" s="32"/>
    </row>
    <row r="1075" spans="6:16" x14ac:dyDescent="0.35">
      <c r="F1075" s="30"/>
      <c r="K1075" s="31"/>
      <c r="P1075" s="32"/>
    </row>
    <row r="1076" spans="6:16" x14ac:dyDescent="0.35">
      <c r="F1076" s="30"/>
      <c r="K1076" s="31"/>
      <c r="P1076" s="32"/>
    </row>
    <row r="1077" spans="6:16" x14ac:dyDescent="0.35">
      <c r="F1077" s="30"/>
      <c r="K1077" s="31"/>
      <c r="P1077" s="32"/>
    </row>
    <row r="1078" spans="6:16" x14ac:dyDescent="0.35">
      <c r="F1078" s="30"/>
      <c r="K1078" s="31"/>
      <c r="P1078" s="32"/>
    </row>
    <row r="1079" spans="6:16" x14ac:dyDescent="0.35">
      <c r="F1079" s="30"/>
      <c r="K1079" s="31"/>
      <c r="P1079" s="32"/>
    </row>
    <row r="1080" spans="6:16" x14ac:dyDescent="0.35">
      <c r="F1080" s="30"/>
      <c r="K1080" s="31"/>
      <c r="P1080" s="32"/>
    </row>
    <row r="1081" spans="6:16" x14ac:dyDescent="0.35">
      <c r="F1081" s="30"/>
      <c r="K1081" s="31"/>
      <c r="P1081" s="32"/>
    </row>
    <row r="1082" spans="6:16" x14ac:dyDescent="0.35">
      <c r="F1082" s="30"/>
      <c r="K1082" s="31"/>
      <c r="P1082" s="32"/>
    </row>
    <row r="1083" spans="6:16" x14ac:dyDescent="0.35">
      <c r="F1083" s="30"/>
      <c r="K1083" s="31"/>
      <c r="P1083" s="32"/>
    </row>
    <row r="1084" spans="6:16" x14ac:dyDescent="0.35">
      <c r="F1084" s="30"/>
      <c r="K1084" s="31"/>
      <c r="P1084" s="32"/>
    </row>
    <row r="1085" spans="6:16" x14ac:dyDescent="0.35">
      <c r="F1085" s="30"/>
      <c r="K1085" s="31"/>
      <c r="P1085" s="32"/>
    </row>
    <row r="1086" spans="6:16" x14ac:dyDescent="0.35">
      <c r="F1086" s="30"/>
      <c r="K1086" s="31"/>
      <c r="P1086" s="32"/>
    </row>
    <row r="1087" spans="6:16" x14ac:dyDescent="0.35">
      <c r="F1087" s="30"/>
      <c r="K1087" s="31"/>
      <c r="P1087" s="32"/>
    </row>
    <row r="1088" spans="6:16" x14ac:dyDescent="0.35">
      <c r="F1088" s="30"/>
      <c r="K1088" s="31"/>
      <c r="P1088" s="32"/>
    </row>
    <row r="1089" spans="6:16" x14ac:dyDescent="0.35">
      <c r="F1089" s="30"/>
      <c r="K1089" s="31"/>
      <c r="P1089" s="32"/>
    </row>
    <row r="1090" spans="6:16" x14ac:dyDescent="0.35">
      <c r="F1090" s="30"/>
      <c r="K1090" s="31"/>
      <c r="P1090" s="32"/>
    </row>
    <row r="1091" spans="6:16" x14ac:dyDescent="0.35">
      <c r="F1091" s="30"/>
      <c r="K1091" s="31"/>
      <c r="P1091" s="32"/>
    </row>
    <row r="1092" spans="6:16" x14ac:dyDescent="0.35">
      <c r="F1092" s="30"/>
      <c r="K1092" s="31"/>
      <c r="P1092" s="32"/>
    </row>
    <row r="1093" spans="6:16" x14ac:dyDescent="0.35">
      <c r="F1093" s="30"/>
      <c r="K1093" s="31"/>
      <c r="P1093" s="32"/>
    </row>
    <row r="1094" spans="6:16" x14ac:dyDescent="0.35">
      <c r="F1094" s="30"/>
      <c r="K1094" s="31"/>
      <c r="P1094" s="32"/>
    </row>
    <row r="1095" spans="6:16" x14ac:dyDescent="0.35">
      <c r="F1095" s="30"/>
      <c r="K1095" s="31"/>
      <c r="P1095" s="32"/>
    </row>
    <row r="1096" spans="6:16" x14ac:dyDescent="0.35">
      <c r="F1096" s="30"/>
      <c r="K1096" s="31"/>
      <c r="P1096" s="32"/>
    </row>
    <row r="1097" spans="6:16" x14ac:dyDescent="0.35">
      <c r="F1097" s="30"/>
      <c r="K1097" s="31"/>
      <c r="P1097" s="32"/>
    </row>
    <row r="1098" spans="6:16" x14ac:dyDescent="0.35">
      <c r="F1098" s="30"/>
      <c r="K1098" s="31"/>
      <c r="P1098" s="32"/>
    </row>
    <row r="1099" spans="6:16" x14ac:dyDescent="0.35">
      <c r="F1099" s="30"/>
      <c r="K1099" s="31"/>
      <c r="P1099" s="32"/>
    </row>
    <row r="1100" spans="6:16" x14ac:dyDescent="0.35">
      <c r="F1100" s="30"/>
      <c r="K1100" s="31"/>
      <c r="P1100" s="32"/>
    </row>
    <row r="1101" spans="6:16" x14ac:dyDescent="0.35">
      <c r="F1101" s="30"/>
      <c r="K1101" s="31"/>
      <c r="P1101" s="32"/>
    </row>
    <row r="1102" spans="6:16" x14ac:dyDescent="0.35">
      <c r="F1102" s="30"/>
      <c r="K1102" s="31"/>
      <c r="P1102" s="32"/>
    </row>
    <row r="1103" spans="6:16" x14ac:dyDescent="0.35">
      <c r="F1103" s="30"/>
      <c r="K1103" s="31"/>
      <c r="P1103" s="32"/>
    </row>
    <row r="1104" spans="6:16" x14ac:dyDescent="0.35">
      <c r="F1104" s="30"/>
      <c r="K1104" s="31"/>
      <c r="P1104" s="32"/>
    </row>
    <row r="1105" spans="6:16" x14ac:dyDescent="0.35">
      <c r="F1105" s="30"/>
      <c r="K1105" s="31"/>
      <c r="P1105" s="32"/>
    </row>
    <row r="1106" spans="6:16" x14ac:dyDescent="0.35">
      <c r="F1106" s="30"/>
      <c r="K1106" s="31"/>
      <c r="P1106" s="32"/>
    </row>
    <row r="1107" spans="6:16" x14ac:dyDescent="0.35">
      <c r="F1107" s="30"/>
      <c r="K1107" s="31"/>
      <c r="P1107" s="32"/>
    </row>
    <row r="1108" spans="6:16" x14ac:dyDescent="0.35">
      <c r="F1108" s="30"/>
      <c r="K1108" s="31"/>
      <c r="P1108" s="32"/>
    </row>
    <row r="1109" spans="6:16" x14ac:dyDescent="0.35">
      <c r="F1109" s="30"/>
      <c r="K1109" s="31"/>
      <c r="P1109" s="32"/>
    </row>
    <row r="1110" spans="6:16" x14ac:dyDescent="0.35">
      <c r="F1110" s="30"/>
      <c r="K1110" s="31"/>
      <c r="P1110" s="32"/>
    </row>
    <row r="1111" spans="6:16" x14ac:dyDescent="0.35">
      <c r="F1111" s="30"/>
      <c r="K1111" s="31"/>
      <c r="P1111" s="32"/>
    </row>
    <row r="1112" spans="6:16" x14ac:dyDescent="0.35">
      <c r="F1112" s="30"/>
      <c r="K1112" s="31"/>
      <c r="P1112" s="32"/>
    </row>
    <row r="1113" spans="6:16" x14ac:dyDescent="0.35">
      <c r="F1113" s="30"/>
      <c r="K1113" s="31"/>
      <c r="P1113" s="32"/>
    </row>
    <row r="1114" spans="6:16" x14ac:dyDescent="0.35">
      <c r="F1114" s="30"/>
      <c r="K1114" s="31"/>
      <c r="P1114" s="32"/>
    </row>
    <row r="1115" spans="6:16" x14ac:dyDescent="0.35">
      <c r="F1115" s="30"/>
      <c r="K1115" s="31"/>
      <c r="P1115" s="32"/>
    </row>
    <row r="1116" spans="6:16" x14ac:dyDescent="0.35">
      <c r="F1116" s="30"/>
      <c r="K1116" s="31"/>
      <c r="P1116" s="32"/>
    </row>
    <row r="1117" spans="6:16" x14ac:dyDescent="0.35">
      <c r="F1117" s="30"/>
      <c r="K1117" s="31"/>
      <c r="P1117" s="32"/>
    </row>
    <row r="1118" spans="6:16" x14ac:dyDescent="0.35">
      <c r="F1118" s="30"/>
      <c r="K1118" s="31"/>
      <c r="P1118" s="32"/>
    </row>
    <row r="1119" spans="6:16" x14ac:dyDescent="0.35">
      <c r="F1119" s="30"/>
      <c r="K1119" s="31"/>
      <c r="P1119" s="32"/>
    </row>
    <row r="1120" spans="6:16" x14ac:dyDescent="0.35">
      <c r="F1120" s="30"/>
      <c r="K1120" s="31"/>
      <c r="P1120" s="32"/>
    </row>
    <row r="1121" spans="6:16" x14ac:dyDescent="0.35">
      <c r="F1121" s="30"/>
      <c r="K1121" s="31"/>
      <c r="P1121" s="32"/>
    </row>
    <row r="1122" spans="6:16" x14ac:dyDescent="0.35">
      <c r="F1122" s="30"/>
      <c r="K1122" s="31"/>
      <c r="P1122" s="32"/>
    </row>
    <row r="1123" spans="6:16" x14ac:dyDescent="0.35">
      <c r="F1123" s="30"/>
      <c r="K1123" s="31"/>
      <c r="P1123" s="32"/>
    </row>
    <row r="1124" spans="6:16" x14ac:dyDescent="0.35">
      <c r="F1124" s="30"/>
      <c r="K1124" s="31"/>
      <c r="P1124" s="32"/>
    </row>
    <row r="1125" spans="6:16" x14ac:dyDescent="0.35">
      <c r="F1125" s="30"/>
      <c r="K1125" s="31"/>
      <c r="P1125" s="32"/>
    </row>
    <row r="1126" spans="6:16" x14ac:dyDescent="0.35">
      <c r="F1126" s="30"/>
      <c r="K1126" s="31"/>
      <c r="P1126" s="32"/>
    </row>
    <row r="1127" spans="6:16" x14ac:dyDescent="0.35">
      <c r="F1127" s="30"/>
      <c r="K1127" s="31"/>
      <c r="P1127" s="32"/>
    </row>
    <row r="1128" spans="6:16" x14ac:dyDescent="0.35">
      <c r="F1128" s="30"/>
      <c r="K1128" s="31"/>
      <c r="P1128" s="32"/>
    </row>
    <row r="1129" spans="6:16" x14ac:dyDescent="0.35">
      <c r="F1129" s="30"/>
      <c r="K1129" s="31"/>
      <c r="P1129" s="32"/>
    </row>
    <row r="1130" spans="6:16" x14ac:dyDescent="0.35">
      <c r="F1130" s="30"/>
      <c r="K1130" s="31"/>
      <c r="P1130" s="32"/>
    </row>
    <row r="1131" spans="6:16" x14ac:dyDescent="0.35">
      <c r="F1131" s="30"/>
      <c r="K1131" s="31"/>
      <c r="P1131" s="32"/>
    </row>
    <row r="1132" spans="6:16" x14ac:dyDescent="0.35">
      <c r="F1132" s="30"/>
      <c r="K1132" s="31"/>
      <c r="P1132" s="32"/>
    </row>
    <row r="1133" spans="6:16" x14ac:dyDescent="0.35">
      <c r="F1133" s="30"/>
      <c r="K1133" s="31"/>
      <c r="P1133" s="32"/>
    </row>
    <row r="1134" spans="6:16" x14ac:dyDescent="0.35">
      <c r="F1134" s="30"/>
      <c r="K1134" s="31"/>
      <c r="P1134" s="32"/>
    </row>
    <row r="1135" spans="6:16" x14ac:dyDescent="0.35">
      <c r="F1135" s="30"/>
      <c r="K1135" s="31"/>
      <c r="P1135" s="32"/>
    </row>
    <row r="1136" spans="6:16" x14ac:dyDescent="0.35">
      <c r="F1136" s="30"/>
      <c r="K1136" s="31"/>
      <c r="P1136" s="32"/>
    </row>
    <row r="1137" spans="6:16" x14ac:dyDescent="0.35">
      <c r="F1137" s="30"/>
      <c r="K1137" s="31"/>
      <c r="P1137" s="32"/>
    </row>
    <row r="1138" spans="6:16" x14ac:dyDescent="0.35">
      <c r="F1138" s="30"/>
      <c r="K1138" s="31"/>
      <c r="P1138" s="32"/>
    </row>
    <row r="1139" spans="6:16" x14ac:dyDescent="0.35">
      <c r="F1139" s="30"/>
      <c r="K1139" s="31"/>
      <c r="P1139" s="32"/>
    </row>
    <row r="1140" spans="6:16" x14ac:dyDescent="0.35">
      <c r="F1140" s="30"/>
      <c r="K1140" s="31"/>
      <c r="P1140" s="32"/>
    </row>
    <row r="1141" spans="6:16" x14ac:dyDescent="0.35">
      <c r="F1141" s="30"/>
      <c r="K1141" s="31"/>
      <c r="P1141" s="32"/>
    </row>
    <row r="1142" spans="6:16" x14ac:dyDescent="0.35">
      <c r="F1142" s="30"/>
      <c r="K1142" s="31"/>
      <c r="P1142" s="32"/>
    </row>
    <row r="1143" spans="6:16" x14ac:dyDescent="0.35">
      <c r="F1143" s="30"/>
      <c r="K1143" s="31"/>
      <c r="P1143" s="32"/>
    </row>
    <row r="1144" spans="6:16" x14ac:dyDescent="0.35">
      <c r="F1144" s="30"/>
      <c r="K1144" s="31"/>
      <c r="P1144" s="32"/>
    </row>
    <row r="1145" spans="6:16" x14ac:dyDescent="0.35">
      <c r="F1145" s="30"/>
      <c r="K1145" s="31"/>
      <c r="P1145" s="32"/>
    </row>
    <row r="1146" spans="6:16" x14ac:dyDescent="0.35">
      <c r="F1146" s="30"/>
      <c r="K1146" s="31"/>
      <c r="P1146" s="32"/>
    </row>
    <row r="1147" spans="6:16" x14ac:dyDescent="0.35">
      <c r="F1147" s="30"/>
      <c r="K1147" s="31"/>
      <c r="P1147" s="32"/>
    </row>
    <row r="1148" spans="6:16" x14ac:dyDescent="0.35">
      <c r="F1148" s="30"/>
      <c r="K1148" s="31"/>
      <c r="P1148" s="32"/>
    </row>
    <row r="1149" spans="6:16" x14ac:dyDescent="0.35">
      <c r="F1149" s="30"/>
      <c r="K1149" s="31"/>
      <c r="P1149" s="32"/>
    </row>
    <row r="1150" spans="6:16" x14ac:dyDescent="0.35">
      <c r="F1150" s="30"/>
      <c r="K1150" s="31"/>
      <c r="P1150" s="32"/>
    </row>
    <row r="1151" spans="6:16" x14ac:dyDescent="0.35">
      <c r="F1151" s="30"/>
      <c r="K1151" s="31"/>
      <c r="P1151" s="32"/>
    </row>
    <row r="1152" spans="6:16" x14ac:dyDescent="0.35">
      <c r="F1152" s="30"/>
      <c r="K1152" s="31"/>
      <c r="P1152" s="32"/>
    </row>
    <row r="1153" spans="6:16" x14ac:dyDescent="0.35">
      <c r="F1153" s="30"/>
      <c r="K1153" s="31"/>
      <c r="P1153" s="32"/>
    </row>
    <row r="1154" spans="6:16" x14ac:dyDescent="0.35">
      <c r="F1154" s="30"/>
      <c r="K1154" s="31"/>
      <c r="P1154" s="32"/>
    </row>
    <row r="1155" spans="6:16" x14ac:dyDescent="0.35">
      <c r="F1155" s="30"/>
      <c r="K1155" s="31"/>
      <c r="P1155" s="32"/>
    </row>
    <row r="1156" spans="6:16" x14ac:dyDescent="0.35">
      <c r="F1156" s="30"/>
      <c r="K1156" s="31"/>
      <c r="P1156" s="32"/>
    </row>
    <row r="1157" spans="6:16" x14ac:dyDescent="0.35">
      <c r="F1157" s="30"/>
      <c r="K1157" s="31"/>
      <c r="P1157" s="32"/>
    </row>
    <row r="1158" spans="6:16" x14ac:dyDescent="0.35">
      <c r="F1158" s="30"/>
      <c r="K1158" s="31"/>
      <c r="P1158" s="32"/>
    </row>
    <row r="1159" spans="6:16" x14ac:dyDescent="0.35">
      <c r="F1159" s="30"/>
      <c r="K1159" s="31"/>
      <c r="P1159" s="32"/>
    </row>
    <row r="1160" spans="6:16" x14ac:dyDescent="0.35">
      <c r="F1160" s="30"/>
      <c r="K1160" s="31"/>
      <c r="P1160" s="32"/>
    </row>
    <row r="1161" spans="6:16" x14ac:dyDescent="0.35">
      <c r="F1161" s="30"/>
      <c r="K1161" s="31"/>
      <c r="P1161" s="32"/>
    </row>
    <row r="1162" spans="6:16" x14ac:dyDescent="0.35">
      <c r="F1162" s="30"/>
      <c r="K1162" s="31"/>
      <c r="P1162" s="32"/>
    </row>
    <row r="1163" spans="6:16" x14ac:dyDescent="0.35">
      <c r="F1163" s="30"/>
      <c r="K1163" s="31"/>
      <c r="P1163" s="32"/>
    </row>
    <row r="1164" spans="6:16" x14ac:dyDescent="0.35">
      <c r="F1164" s="30"/>
      <c r="K1164" s="31"/>
      <c r="P1164" s="32"/>
    </row>
    <row r="1165" spans="6:16" x14ac:dyDescent="0.35">
      <c r="F1165" s="30"/>
      <c r="K1165" s="31"/>
      <c r="P1165" s="32"/>
    </row>
    <row r="1166" spans="6:16" x14ac:dyDescent="0.35">
      <c r="F1166" s="30"/>
      <c r="K1166" s="31"/>
      <c r="P1166" s="32"/>
    </row>
    <row r="1167" spans="6:16" x14ac:dyDescent="0.35">
      <c r="F1167" s="30"/>
      <c r="K1167" s="31"/>
      <c r="P1167" s="32"/>
    </row>
    <row r="1168" spans="6:16" x14ac:dyDescent="0.35">
      <c r="F1168" s="30"/>
      <c r="K1168" s="31"/>
      <c r="P1168" s="32"/>
    </row>
    <row r="1169" spans="6:16" x14ac:dyDescent="0.35">
      <c r="F1169" s="30"/>
      <c r="K1169" s="31"/>
      <c r="P1169" s="32"/>
    </row>
    <row r="1170" spans="6:16" x14ac:dyDescent="0.35">
      <c r="F1170" s="30"/>
      <c r="K1170" s="31"/>
      <c r="P1170" s="32"/>
    </row>
    <row r="1171" spans="6:16" x14ac:dyDescent="0.35">
      <c r="F1171" s="30"/>
      <c r="K1171" s="31"/>
      <c r="P1171" s="32"/>
    </row>
    <row r="1172" spans="6:16" x14ac:dyDescent="0.35">
      <c r="F1172" s="30"/>
      <c r="K1172" s="31"/>
      <c r="P1172" s="32"/>
    </row>
    <row r="1173" spans="6:16" x14ac:dyDescent="0.35">
      <c r="F1173" s="30"/>
      <c r="K1173" s="31"/>
      <c r="P1173" s="32"/>
    </row>
    <row r="1174" spans="6:16" x14ac:dyDescent="0.35">
      <c r="F1174" s="30"/>
      <c r="K1174" s="31"/>
      <c r="P1174" s="32"/>
    </row>
    <row r="1175" spans="6:16" x14ac:dyDescent="0.35">
      <c r="F1175" s="30"/>
      <c r="K1175" s="31"/>
      <c r="P1175" s="32"/>
    </row>
    <row r="1176" spans="6:16" x14ac:dyDescent="0.35">
      <c r="F1176" s="30"/>
      <c r="K1176" s="31"/>
      <c r="P1176" s="32"/>
    </row>
    <row r="1177" spans="6:16" x14ac:dyDescent="0.35">
      <c r="F1177" s="30"/>
      <c r="K1177" s="31"/>
      <c r="P1177" s="32"/>
    </row>
    <row r="1178" spans="6:16" x14ac:dyDescent="0.35">
      <c r="F1178" s="30"/>
      <c r="K1178" s="31"/>
      <c r="P1178" s="32"/>
    </row>
    <row r="1179" spans="6:16" x14ac:dyDescent="0.35">
      <c r="F1179" s="30"/>
      <c r="K1179" s="31"/>
      <c r="P1179" s="32"/>
    </row>
    <row r="1180" spans="6:16" x14ac:dyDescent="0.35">
      <c r="F1180" s="30"/>
      <c r="K1180" s="31"/>
      <c r="P1180" s="32"/>
    </row>
    <row r="1181" spans="6:16" x14ac:dyDescent="0.35">
      <c r="F1181" s="30"/>
      <c r="K1181" s="31"/>
      <c r="P1181" s="32"/>
    </row>
    <row r="1182" spans="6:16" x14ac:dyDescent="0.35">
      <c r="F1182" s="30"/>
      <c r="K1182" s="31"/>
      <c r="P1182" s="32"/>
    </row>
    <row r="1183" spans="6:16" x14ac:dyDescent="0.35">
      <c r="F1183" s="30"/>
      <c r="K1183" s="31"/>
      <c r="P1183" s="32"/>
    </row>
    <row r="1184" spans="6:16" x14ac:dyDescent="0.35">
      <c r="F1184" s="30"/>
      <c r="K1184" s="31"/>
      <c r="P1184" s="32"/>
    </row>
    <row r="1185" spans="6:16" x14ac:dyDescent="0.35">
      <c r="F1185" s="30"/>
      <c r="K1185" s="31"/>
      <c r="P1185" s="32"/>
    </row>
    <row r="1186" spans="6:16" x14ac:dyDescent="0.35">
      <c r="F1186" s="30"/>
      <c r="K1186" s="31"/>
      <c r="P1186" s="32"/>
    </row>
    <row r="1187" spans="6:16" x14ac:dyDescent="0.35">
      <c r="F1187" s="30"/>
      <c r="K1187" s="31"/>
      <c r="P1187" s="32"/>
    </row>
    <row r="1188" spans="6:16" x14ac:dyDescent="0.35">
      <c r="F1188" s="30"/>
      <c r="K1188" s="31"/>
      <c r="P1188" s="32"/>
    </row>
    <row r="1189" spans="6:16" x14ac:dyDescent="0.35">
      <c r="F1189" s="30"/>
      <c r="K1189" s="31"/>
      <c r="P1189" s="32"/>
    </row>
    <row r="1190" spans="6:16" x14ac:dyDescent="0.35">
      <c r="F1190" s="30"/>
      <c r="K1190" s="31"/>
      <c r="P1190" s="32"/>
    </row>
    <row r="1191" spans="6:16" x14ac:dyDescent="0.35">
      <c r="F1191" s="30"/>
      <c r="K1191" s="31"/>
      <c r="P1191" s="32"/>
    </row>
    <row r="1192" spans="6:16" x14ac:dyDescent="0.35">
      <c r="F1192" s="30"/>
      <c r="K1192" s="31"/>
      <c r="P1192" s="32"/>
    </row>
    <row r="1193" spans="6:16" x14ac:dyDescent="0.35">
      <c r="F1193" s="30"/>
      <c r="K1193" s="31"/>
      <c r="P1193" s="32"/>
    </row>
    <row r="1194" spans="6:16" x14ac:dyDescent="0.35">
      <c r="F1194" s="30"/>
      <c r="K1194" s="31"/>
      <c r="P1194" s="32"/>
    </row>
    <row r="1195" spans="6:16" x14ac:dyDescent="0.35">
      <c r="F1195" s="30"/>
      <c r="K1195" s="31"/>
      <c r="P1195" s="32"/>
    </row>
    <row r="1196" spans="6:16" x14ac:dyDescent="0.35">
      <c r="F1196" s="30"/>
      <c r="K1196" s="31"/>
      <c r="P1196" s="32"/>
    </row>
    <row r="1197" spans="6:16" x14ac:dyDescent="0.35">
      <c r="F1197" s="30"/>
      <c r="K1197" s="31"/>
      <c r="P1197" s="32"/>
    </row>
    <row r="1198" spans="6:16" x14ac:dyDescent="0.35">
      <c r="F1198" s="30"/>
      <c r="K1198" s="31"/>
      <c r="P1198" s="32"/>
    </row>
    <row r="1199" spans="6:16" x14ac:dyDescent="0.35">
      <c r="F1199" s="30"/>
      <c r="K1199" s="31"/>
      <c r="P1199" s="32"/>
    </row>
    <row r="1200" spans="6:16" x14ac:dyDescent="0.35">
      <c r="F1200" s="30"/>
      <c r="K1200" s="31"/>
      <c r="P1200" s="32"/>
    </row>
    <row r="1201" spans="6:16" x14ac:dyDescent="0.35">
      <c r="F1201" s="30"/>
      <c r="K1201" s="31"/>
      <c r="P1201" s="32"/>
    </row>
    <row r="1202" spans="6:16" x14ac:dyDescent="0.35">
      <c r="F1202" s="30"/>
      <c r="K1202" s="31"/>
      <c r="P1202" s="32"/>
    </row>
    <row r="1203" spans="6:16" x14ac:dyDescent="0.35">
      <c r="F1203" s="30"/>
      <c r="K1203" s="31"/>
      <c r="P1203" s="32"/>
    </row>
    <row r="1204" spans="6:16" x14ac:dyDescent="0.35">
      <c r="F1204" s="30"/>
      <c r="K1204" s="31"/>
      <c r="P1204" s="32"/>
    </row>
    <row r="1205" spans="6:16" x14ac:dyDescent="0.35">
      <c r="F1205" s="30"/>
      <c r="K1205" s="31"/>
      <c r="P1205" s="32"/>
    </row>
    <row r="1206" spans="6:16" x14ac:dyDescent="0.35">
      <c r="F1206" s="30"/>
      <c r="K1206" s="31"/>
      <c r="P1206" s="32"/>
    </row>
    <row r="1207" spans="6:16" x14ac:dyDescent="0.35">
      <c r="F1207" s="30"/>
      <c r="K1207" s="31"/>
      <c r="P1207" s="32"/>
    </row>
    <row r="1208" spans="6:16" x14ac:dyDescent="0.35">
      <c r="F1208" s="30"/>
      <c r="K1208" s="31"/>
      <c r="P1208" s="32"/>
    </row>
    <row r="1209" spans="6:16" x14ac:dyDescent="0.35">
      <c r="F1209" s="30"/>
      <c r="K1209" s="31"/>
      <c r="P1209" s="32"/>
    </row>
    <row r="1210" spans="6:16" x14ac:dyDescent="0.35">
      <c r="F1210" s="30"/>
      <c r="K1210" s="31"/>
      <c r="P1210" s="32"/>
    </row>
    <row r="1211" spans="6:16" x14ac:dyDescent="0.35">
      <c r="F1211" s="30"/>
      <c r="K1211" s="31"/>
      <c r="P1211" s="32"/>
    </row>
    <row r="1212" spans="6:16" x14ac:dyDescent="0.35">
      <c r="F1212" s="30"/>
      <c r="K1212" s="31"/>
      <c r="P1212" s="32"/>
    </row>
    <row r="1213" spans="6:16" x14ac:dyDescent="0.35">
      <c r="F1213" s="30"/>
      <c r="K1213" s="31"/>
      <c r="P1213" s="32"/>
    </row>
    <row r="1214" spans="6:16" x14ac:dyDescent="0.35">
      <c r="F1214" s="30"/>
      <c r="K1214" s="31"/>
      <c r="P1214" s="32"/>
    </row>
    <row r="1215" spans="6:16" x14ac:dyDescent="0.35">
      <c r="F1215" s="30"/>
      <c r="K1215" s="31"/>
      <c r="P1215" s="32"/>
    </row>
    <row r="1216" spans="6:16" x14ac:dyDescent="0.35">
      <c r="F1216" s="30"/>
      <c r="K1216" s="31"/>
      <c r="P1216" s="32"/>
    </row>
    <row r="1217" spans="6:16" x14ac:dyDescent="0.35">
      <c r="F1217" s="30"/>
      <c r="K1217" s="31"/>
      <c r="P1217" s="32"/>
    </row>
    <row r="1218" spans="6:16" x14ac:dyDescent="0.35">
      <c r="F1218" s="30"/>
      <c r="K1218" s="31"/>
      <c r="P1218" s="32"/>
    </row>
    <row r="1219" spans="6:16" x14ac:dyDescent="0.35">
      <c r="F1219" s="30"/>
      <c r="K1219" s="31"/>
      <c r="P1219" s="32"/>
    </row>
    <row r="1220" spans="6:16" x14ac:dyDescent="0.35">
      <c r="F1220" s="30"/>
      <c r="K1220" s="31"/>
      <c r="P1220" s="32"/>
    </row>
    <row r="1221" spans="6:16" x14ac:dyDescent="0.35">
      <c r="F1221" s="30"/>
      <c r="K1221" s="31"/>
      <c r="P1221" s="32"/>
    </row>
    <row r="1222" spans="6:16" x14ac:dyDescent="0.35">
      <c r="F1222" s="30"/>
      <c r="K1222" s="31"/>
      <c r="P1222" s="32"/>
    </row>
    <row r="1223" spans="6:16" x14ac:dyDescent="0.35">
      <c r="F1223" s="30"/>
      <c r="K1223" s="31"/>
      <c r="P1223" s="32"/>
    </row>
    <row r="1224" spans="6:16" x14ac:dyDescent="0.35">
      <c r="F1224" s="30"/>
      <c r="K1224" s="31"/>
      <c r="P1224" s="32"/>
    </row>
    <row r="1225" spans="6:16" x14ac:dyDescent="0.35">
      <c r="F1225" s="30"/>
      <c r="K1225" s="31"/>
      <c r="P1225" s="32"/>
    </row>
    <row r="1226" spans="6:16" x14ac:dyDescent="0.35">
      <c r="F1226" s="30"/>
      <c r="K1226" s="31"/>
      <c r="P1226" s="32"/>
    </row>
    <row r="1227" spans="6:16" x14ac:dyDescent="0.35">
      <c r="F1227" s="30"/>
      <c r="K1227" s="31"/>
      <c r="P1227" s="32"/>
    </row>
    <row r="1228" spans="6:16" x14ac:dyDescent="0.35">
      <c r="F1228" s="30"/>
      <c r="K1228" s="31"/>
      <c r="P1228" s="32"/>
    </row>
    <row r="1229" spans="6:16" x14ac:dyDescent="0.35">
      <c r="F1229" s="30"/>
      <c r="K1229" s="31"/>
      <c r="P1229" s="32"/>
    </row>
    <row r="1230" spans="6:16" x14ac:dyDescent="0.35">
      <c r="F1230" s="30"/>
      <c r="K1230" s="31"/>
      <c r="P1230" s="32"/>
    </row>
    <row r="1231" spans="6:16" x14ac:dyDescent="0.35">
      <c r="F1231" s="30"/>
      <c r="K1231" s="31"/>
      <c r="P1231" s="32"/>
    </row>
    <row r="1232" spans="6:16" x14ac:dyDescent="0.35">
      <c r="F1232" s="30"/>
      <c r="K1232" s="31"/>
      <c r="P1232" s="32"/>
    </row>
    <row r="1233" spans="6:16" x14ac:dyDescent="0.35">
      <c r="F1233" s="30"/>
      <c r="K1233" s="31"/>
      <c r="P1233" s="32"/>
    </row>
    <row r="1234" spans="6:16" x14ac:dyDescent="0.35">
      <c r="F1234" s="30"/>
      <c r="K1234" s="31"/>
      <c r="P1234" s="32"/>
    </row>
    <row r="1235" spans="6:16" x14ac:dyDescent="0.35">
      <c r="F1235" s="30"/>
      <c r="K1235" s="31"/>
      <c r="P1235" s="32"/>
    </row>
    <row r="1236" spans="6:16" x14ac:dyDescent="0.35">
      <c r="F1236" s="30"/>
      <c r="K1236" s="31"/>
      <c r="P1236" s="32"/>
    </row>
    <row r="1237" spans="6:16" x14ac:dyDescent="0.35">
      <c r="F1237" s="30"/>
      <c r="K1237" s="31"/>
      <c r="P1237" s="32"/>
    </row>
    <row r="1238" spans="6:16" x14ac:dyDescent="0.35">
      <c r="F1238" s="30"/>
      <c r="K1238" s="31"/>
      <c r="P1238" s="32"/>
    </row>
    <row r="1239" spans="6:16" x14ac:dyDescent="0.35">
      <c r="F1239" s="30"/>
      <c r="K1239" s="31"/>
      <c r="P1239" s="32"/>
    </row>
    <row r="1240" spans="6:16" x14ac:dyDescent="0.35">
      <c r="F1240" s="30"/>
      <c r="K1240" s="31"/>
      <c r="P1240" s="32"/>
    </row>
    <row r="1241" spans="6:16" x14ac:dyDescent="0.35">
      <c r="F1241" s="30"/>
      <c r="K1241" s="31"/>
      <c r="P1241" s="32"/>
    </row>
    <row r="1242" spans="6:16" x14ac:dyDescent="0.35">
      <c r="F1242" s="30"/>
      <c r="K1242" s="31"/>
      <c r="P1242" s="32"/>
    </row>
    <row r="1243" spans="6:16" x14ac:dyDescent="0.35">
      <c r="F1243" s="30"/>
      <c r="K1243" s="31"/>
      <c r="P1243" s="32"/>
    </row>
    <row r="1244" spans="6:16" x14ac:dyDescent="0.35">
      <c r="F1244" s="30"/>
      <c r="K1244" s="31"/>
      <c r="P1244" s="32"/>
    </row>
    <row r="1245" spans="6:16" x14ac:dyDescent="0.35">
      <c r="F1245" s="30"/>
      <c r="K1245" s="31"/>
      <c r="P1245" s="32"/>
    </row>
    <row r="1246" spans="6:16" x14ac:dyDescent="0.35">
      <c r="F1246" s="30"/>
      <c r="K1246" s="31"/>
      <c r="P1246" s="32"/>
    </row>
    <row r="1247" spans="6:16" x14ac:dyDescent="0.35">
      <c r="F1247" s="30"/>
      <c r="K1247" s="31"/>
      <c r="P1247" s="32"/>
    </row>
    <row r="1248" spans="6:16" x14ac:dyDescent="0.35">
      <c r="F1248" s="30"/>
      <c r="K1248" s="31"/>
      <c r="P1248" s="32"/>
    </row>
    <row r="1249" spans="6:16" x14ac:dyDescent="0.35">
      <c r="F1249" s="30"/>
      <c r="K1249" s="31"/>
      <c r="P1249" s="32"/>
    </row>
    <row r="1250" spans="6:16" x14ac:dyDescent="0.35">
      <c r="F1250" s="30"/>
      <c r="K1250" s="31"/>
      <c r="P1250" s="32"/>
    </row>
    <row r="1251" spans="6:16" x14ac:dyDescent="0.35">
      <c r="F1251" s="30"/>
      <c r="K1251" s="31"/>
      <c r="P1251" s="32"/>
    </row>
    <row r="1252" spans="6:16" x14ac:dyDescent="0.35">
      <c r="F1252" s="30"/>
      <c r="K1252" s="31"/>
      <c r="P1252" s="32"/>
    </row>
    <row r="1253" spans="6:16" x14ac:dyDescent="0.35">
      <c r="F1253" s="30"/>
      <c r="K1253" s="31"/>
      <c r="P1253" s="32"/>
    </row>
    <row r="1254" spans="6:16" x14ac:dyDescent="0.35">
      <c r="F1254" s="30"/>
      <c r="K1254" s="31"/>
      <c r="P1254" s="32"/>
    </row>
    <row r="1255" spans="6:16" x14ac:dyDescent="0.35">
      <c r="F1255" s="30"/>
      <c r="K1255" s="31"/>
      <c r="P1255" s="32"/>
    </row>
    <row r="1256" spans="6:16" x14ac:dyDescent="0.35">
      <c r="F1256" s="30"/>
      <c r="K1256" s="31"/>
      <c r="P1256" s="32"/>
    </row>
    <row r="1257" spans="6:16" x14ac:dyDescent="0.35">
      <c r="F1257" s="30"/>
      <c r="K1257" s="31"/>
      <c r="P1257" s="32"/>
    </row>
    <row r="1258" spans="6:16" x14ac:dyDescent="0.35">
      <c r="F1258" s="30"/>
      <c r="K1258" s="31"/>
      <c r="P1258" s="32"/>
    </row>
    <row r="1259" spans="6:16" x14ac:dyDescent="0.35">
      <c r="F1259" s="30"/>
      <c r="K1259" s="31"/>
      <c r="P1259" s="32"/>
    </row>
    <row r="1260" spans="6:16" x14ac:dyDescent="0.35">
      <c r="F1260" s="30"/>
      <c r="K1260" s="31"/>
      <c r="P1260" s="32"/>
    </row>
    <row r="1261" spans="6:16" x14ac:dyDescent="0.35">
      <c r="F1261" s="30"/>
      <c r="K1261" s="31"/>
      <c r="P1261" s="32"/>
    </row>
    <row r="1262" spans="6:16" x14ac:dyDescent="0.35">
      <c r="F1262" s="30"/>
      <c r="K1262" s="31"/>
      <c r="P1262" s="32"/>
    </row>
    <row r="1263" spans="6:16" x14ac:dyDescent="0.35">
      <c r="F1263" s="30"/>
      <c r="K1263" s="31"/>
      <c r="P1263" s="32"/>
    </row>
    <row r="1264" spans="6:16" x14ac:dyDescent="0.35">
      <c r="F1264" s="30"/>
      <c r="K1264" s="31"/>
      <c r="P1264" s="32"/>
    </row>
    <row r="1265" spans="6:16" x14ac:dyDescent="0.35">
      <c r="F1265" s="30"/>
      <c r="K1265" s="31"/>
      <c r="P1265" s="32"/>
    </row>
    <row r="1266" spans="6:16" x14ac:dyDescent="0.35">
      <c r="F1266" s="30"/>
      <c r="K1266" s="31"/>
      <c r="P1266" s="32"/>
    </row>
    <row r="1267" spans="6:16" x14ac:dyDescent="0.35">
      <c r="F1267" s="30"/>
      <c r="K1267" s="31"/>
      <c r="P1267" s="32"/>
    </row>
    <row r="1268" spans="6:16" x14ac:dyDescent="0.35">
      <c r="F1268" s="30"/>
      <c r="K1268" s="31"/>
      <c r="P1268" s="32"/>
    </row>
    <row r="1269" spans="6:16" x14ac:dyDescent="0.35">
      <c r="F1269" s="30"/>
      <c r="K1269" s="31"/>
      <c r="P1269" s="32"/>
    </row>
    <row r="1270" spans="6:16" x14ac:dyDescent="0.35">
      <c r="F1270" s="30"/>
      <c r="K1270" s="31"/>
      <c r="P1270" s="32"/>
    </row>
    <row r="1271" spans="6:16" x14ac:dyDescent="0.35">
      <c r="F1271" s="30"/>
      <c r="K1271" s="31"/>
      <c r="P1271" s="32"/>
    </row>
    <row r="1272" spans="6:16" x14ac:dyDescent="0.35">
      <c r="F1272" s="30"/>
      <c r="K1272" s="31"/>
      <c r="P1272" s="32"/>
    </row>
    <row r="1273" spans="6:16" x14ac:dyDescent="0.35">
      <c r="F1273" s="30"/>
      <c r="K1273" s="31"/>
      <c r="P1273" s="32"/>
    </row>
    <row r="1274" spans="6:16" x14ac:dyDescent="0.35">
      <c r="F1274" s="30"/>
      <c r="K1274" s="31"/>
      <c r="P1274" s="32"/>
    </row>
    <row r="1275" spans="6:16" x14ac:dyDescent="0.35">
      <c r="F1275" s="30"/>
      <c r="K1275" s="31"/>
      <c r="P1275" s="32"/>
    </row>
    <row r="1276" spans="6:16" x14ac:dyDescent="0.35">
      <c r="F1276" s="30"/>
      <c r="K1276" s="31"/>
      <c r="P1276" s="32"/>
    </row>
    <row r="1277" spans="6:16" x14ac:dyDescent="0.35">
      <c r="F1277" s="30"/>
      <c r="K1277" s="31"/>
      <c r="P1277" s="32"/>
    </row>
    <row r="1278" spans="6:16" x14ac:dyDescent="0.35">
      <c r="F1278" s="30"/>
      <c r="K1278" s="31"/>
      <c r="P1278" s="32"/>
    </row>
    <row r="1279" spans="6:16" x14ac:dyDescent="0.35">
      <c r="F1279" s="30"/>
      <c r="K1279" s="31"/>
      <c r="P1279" s="32"/>
    </row>
    <row r="1280" spans="6:16" x14ac:dyDescent="0.35">
      <c r="F1280" s="30"/>
      <c r="K1280" s="31"/>
      <c r="P1280" s="32"/>
    </row>
    <row r="1281" spans="6:16" x14ac:dyDescent="0.35">
      <c r="F1281" s="30"/>
      <c r="K1281" s="31"/>
      <c r="P1281" s="32"/>
    </row>
    <row r="1282" spans="6:16" x14ac:dyDescent="0.35">
      <c r="F1282" s="30"/>
      <c r="K1282" s="31"/>
      <c r="P1282" s="32"/>
    </row>
    <row r="1283" spans="6:16" x14ac:dyDescent="0.35">
      <c r="F1283" s="30"/>
      <c r="K1283" s="31"/>
      <c r="P1283" s="32"/>
    </row>
    <row r="1284" spans="6:16" x14ac:dyDescent="0.35">
      <c r="F1284" s="30"/>
      <c r="K1284" s="31"/>
      <c r="P1284" s="32"/>
    </row>
    <row r="1285" spans="6:16" x14ac:dyDescent="0.35">
      <c r="F1285" s="30"/>
      <c r="K1285" s="31"/>
      <c r="P1285" s="32"/>
    </row>
    <row r="1286" spans="6:16" x14ac:dyDescent="0.35">
      <c r="F1286" s="30"/>
      <c r="K1286" s="31"/>
      <c r="P1286" s="32"/>
    </row>
    <row r="1287" spans="6:16" x14ac:dyDescent="0.35">
      <c r="F1287" s="30"/>
      <c r="K1287" s="31"/>
      <c r="P1287" s="32"/>
    </row>
    <row r="1288" spans="6:16" x14ac:dyDescent="0.35">
      <c r="F1288" s="30"/>
      <c r="K1288" s="31"/>
      <c r="P1288" s="32"/>
    </row>
    <row r="1289" spans="6:16" x14ac:dyDescent="0.35">
      <c r="F1289" s="30"/>
      <c r="K1289" s="31"/>
      <c r="P1289" s="32"/>
    </row>
    <row r="1290" spans="6:16" x14ac:dyDescent="0.35">
      <c r="F1290" s="30"/>
      <c r="K1290" s="31"/>
      <c r="P1290" s="32"/>
    </row>
    <row r="1291" spans="6:16" x14ac:dyDescent="0.35">
      <c r="F1291" s="30"/>
      <c r="K1291" s="31"/>
      <c r="P1291" s="32"/>
    </row>
    <row r="1292" spans="6:16" x14ac:dyDescent="0.35">
      <c r="F1292" s="30"/>
      <c r="K1292" s="31"/>
      <c r="P1292" s="32"/>
    </row>
    <row r="1293" spans="6:16" x14ac:dyDescent="0.35">
      <c r="F1293" s="30"/>
      <c r="K1293" s="31"/>
      <c r="P1293" s="32"/>
    </row>
    <row r="1294" spans="6:16" x14ac:dyDescent="0.35">
      <c r="F1294" s="30"/>
      <c r="K1294" s="31"/>
      <c r="P1294" s="32"/>
    </row>
    <row r="1295" spans="6:16" x14ac:dyDescent="0.35">
      <c r="F1295" s="30"/>
      <c r="K1295" s="31"/>
      <c r="P1295" s="32"/>
    </row>
    <row r="1296" spans="6:16" x14ac:dyDescent="0.35">
      <c r="F1296" s="30"/>
      <c r="K1296" s="31"/>
      <c r="P1296" s="32"/>
    </row>
    <row r="1297" spans="6:16" x14ac:dyDescent="0.35">
      <c r="F1297" s="30"/>
      <c r="K1297" s="31"/>
      <c r="P1297" s="32"/>
    </row>
    <row r="1298" spans="6:16" x14ac:dyDescent="0.35">
      <c r="F1298" s="30"/>
      <c r="K1298" s="31"/>
      <c r="P1298" s="32"/>
    </row>
    <row r="1299" spans="6:16" x14ac:dyDescent="0.35">
      <c r="F1299" s="30"/>
      <c r="K1299" s="31"/>
      <c r="P1299" s="32"/>
    </row>
    <row r="1300" spans="6:16" x14ac:dyDescent="0.35">
      <c r="F1300" s="30"/>
      <c r="K1300" s="31"/>
      <c r="P1300" s="32"/>
    </row>
    <row r="1301" spans="6:16" x14ac:dyDescent="0.35">
      <c r="F1301" s="30"/>
      <c r="K1301" s="31"/>
      <c r="P1301" s="32"/>
    </row>
    <row r="1302" spans="6:16" x14ac:dyDescent="0.35">
      <c r="F1302" s="30"/>
      <c r="K1302" s="31"/>
      <c r="P1302" s="32"/>
    </row>
    <row r="1303" spans="6:16" x14ac:dyDescent="0.35">
      <c r="F1303" s="30"/>
      <c r="K1303" s="31"/>
      <c r="P1303" s="32"/>
    </row>
    <row r="1304" spans="6:16" x14ac:dyDescent="0.35">
      <c r="F1304" s="30"/>
      <c r="K1304" s="31"/>
      <c r="P1304" s="32"/>
    </row>
    <row r="1305" spans="6:16" x14ac:dyDescent="0.35">
      <c r="F1305" s="30"/>
      <c r="K1305" s="31"/>
      <c r="P1305" s="32"/>
    </row>
    <row r="1306" spans="6:16" x14ac:dyDescent="0.35">
      <c r="F1306" s="30"/>
      <c r="K1306" s="31"/>
      <c r="P1306" s="32"/>
    </row>
    <row r="1307" spans="6:16" x14ac:dyDescent="0.35">
      <c r="F1307" s="30"/>
      <c r="K1307" s="31"/>
      <c r="P1307" s="32"/>
    </row>
    <row r="1308" spans="6:16" x14ac:dyDescent="0.35">
      <c r="F1308" s="30"/>
      <c r="K1308" s="31"/>
      <c r="P1308" s="32"/>
    </row>
    <row r="1309" spans="6:16" x14ac:dyDescent="0.35">
      <c r="F1309" s="30"/>
      <c r="K1309" s="31"/>
      <c r="P1309" s="32"/>
    </row>
    <row r="1310" spans="6:16" x14ac:dyDescent="0.35">
      <c r="F1310" s="30"/>
      <c r="K1310" s="31"/>
      <c r="P1310" s="32"/>
    </row>
    <row r="1311" spans="6:16" x14ac:dyDescent="0.35">
      <c r="F1311" s="30"/>
      <c r="K1311" s="31"/>
      <c r="P1311" s="32"/>
    </row>
    <row r="1312" spans="6:16" x14ac:dyDescent="0.35">
      <c r="F1312" s="30"/>
      <c r="K1312" s="31"/>
      <c r="P1312" s="32"/>
    </row>
    <row r="1313" spans="6:16" x14ac:dyDescent="0.35">
      <c r="F1313" s="30"/>
      <c r="K1313" s="31"/>
      <c r="P1313" s="32"/>
    </row>
    <row r="1314" spans="6:16" x14ac:dyDescent="0.35">
      <c r="F1314" s="30"/>
      <c r="K1314" s="31"/>
      <c r="P1314" s="32"/>
    </row>
    <row r="1315" spans="6:16" x14ac:dyDescent="0.35">
      <c r="F1315" s="30"/>
      <c r="K1315" s="31"/>
      <c r="P1315" s="32"/>
    </row>
    <row r="1316" spans="6:16" x14ac:dyDescent="0.35">
      <c r="F1316" s="30"/>
      <c r="K1316" s="31"/>
      <c r="P1316" s="32"/>
    </row>
    <row r="1317" spans="6:16" x14ac:dyDescent="0.35">
      <c r="F1317" s="30"/>
      <c r="K1317" s="31"/>
      <c r="P1317" s="32"/>
    </row>
    <row r="1318" spans="6:16" x14ac:dyDescent="0.35">
      <c r="F1318" s="30"/>
      <c r="K1318" s="31"/>
      <c r="P1318" s="32"/>
    </row>
    <row r="1319" spans="6:16" x14ac:dyDescent="0.35">
      <c r="F1319" s="30"/>
      <c r="K1319" s="31"/>
      <c r="P1319" s="32"/>
    </row>
    <row r="1320" spans="6:16" x14ac:dyDescent="0.35">
      <c r="F1320" s="30"/>
      <c r="K1320" s="31"/>
      <c r="P1320" s="32"/>
    </row>
    <row r="1321" spans="6:16" x14ac:dyDescent="0.35">
      <c r="F1321" s="30"/>
      <c r="K1321" s="31"/>
      <c r="P1321" s="32"/>
    </row>
    <row r="1322" spans="6:16" x14ac:dyDescent="0.35">
      <c r="F1322" s="30"/>
      <c r="K1322" s="31"/>
      <c r="P1322" s="32"/>
    </row>
    <row r="1323" spans="6:16" x14ac:dyDescent="0.35">
      <c r="F1323" s="30"/>
      <c r="K1323" s="31"/>
      <c r="P1323" s="32"/>
    </row>
    <row r="1324" spans="6:16" x14ac:dyDescent="0.35">
      <c r="F1324" s="30"/>
      <c r="K1324" s="31"/>
      <c r="P1324" s="32"/>
    </row>
    <row r="1325" spans="6:16" x14ac:dyDescent="0.35">
      <c r="F1325" s="30"/>
      <c r="K1325" s="31"/>
      <c r="P1325" s="32"/>
    </row>
    <row r="1326" spans="6:16" x14ac:dyDescent="0.35">
      <c r="F1326" s="30"/>
      <c r="K1326" s="31"/>
      <c r="P1326" s="32"/>
    </row>
    <row r="1327" spans="6:16" x14ac:dyDescent="0.35">
      <c r="F1327" s="30"/>
      <c r="K1327" s="31"/>
      <c r="P1327" s="32"/>
    </row>
    <row r="1328" spans="6:16" x14ac:dyDescent="0.35">
      <c r="F1328" s="30"/>
      <c r="K1328" s="31"/>
      <c r="P1328" s="32"/>
    </row>
    <row r="1329" spans="6:16" x14ac:dyDescent="0.35">
      <c r="F1329" s="30"/>
      <c r="K1329" s="31"/>
      <c r="P1329" s="32"/>
    </row>
    <row r="1330" spans="6:16" x14ac:dyDescent="0.35">
      <c r="F1330" s="30"/>
      <c r="K1330" s="31"/>
      <c r="P1330" s="32"/>
    </row>
    <row r="1331" spans="6:16" x14ac:dyDescent="0.35">
      <c r="F1331" s="30"/>
      <c r="K1331" s="31"/>
      <c r="P1331" s="32"/>
    </row>
    <row r="1332" spans="6:16" x14ac:dyDescent="0.35">
      <c r="F1332" s="30"/>
      <c r="K1332" s="31"/>
      <c r="P1332" s="32"/>
    </row>
    <row r="1333" spans="6:16" x14ac:dyDescent="0.35">
      <c r="F1333" s="30"/>
      <c r="K1333" s="31"/>
      <c r="P1333" s="32"/>
    </row>
    <row r="1334" spans="6:16" x14ac:dyDescent="0.35">
      <c r="F1334" s="30"/>
      <c r="K1334" s="31"/>
      <c r="P1334" s="32"/>
    </row>
    <row r="1335" spans="6:16" x14ac:dyDescent="0.35">
      <c r="F1335" s="30"/>
      <c r="K1335" s="31"/>
      <c r="P1335" s="32"/>
    </row>
    <row r="1336" spans="6:16" x14ac:dyDescent="0.35">
      <c r="F1336" s="30"/>
      <c r="K1336" s="31"/>
      <c r="P1336" s="32"/>
    </row>
    <row r="1337" spans="6:16" x14ac:dyDescent="0.35">
      <c r="F1337" s="30"/>
      <c r="K1337" s="31"/>
      <c r="P1337" s="32"/>
    </row>
    <row r="1338" spans="6:16" x14ac:dyDescent="0.35">
      <c r="F1338" s="30"/>
      <c r="K1338" s="31"/>
      <c r="P1338" s="32"/>
    </row>
    <row r="1339" spans="6:16" x14ac:dyDescent="0.35">
      <c r="F1339" s="30"/>
      <c r="K1339" s="31"/>
      <c r="P1339" s="32"/>
    </row>
    <row r="1340" spans="6:16" x14ac:dyDescent="0.35">
      <c r="F1340" s="30"/>
      <c r="K1340" s="31"/>
      <c r="P1340" s="32"/>
    </row>
    <row r="1341" spans="6:16" x14ac:dyDescent="0.35">
      <c r="F1341" s="30"/>
      <c r="K1341" s="31"/>
      <c r="P1341" s="32"/>
    </row>
    <row r="1342" spans="6:16" x14ac:dyDescent="0.35">
      <c r="F1342" s="30"/>
      <c r="K1342" s="31"/>
      <c r="P1342" s="32"/>
    </row>
    <row r="1343" spans="6:16" x14ac:dyDescent="0.35">
      <c r="F1343" s="30"/>
      <c r="K1343" s="31"/>
      <c r="P1343" s="32"/>
    </row>
    <row r="1344" spans="6:16" x14ac:dyDescent="0.35">
      <c r="F1344" s="30"/>
      <c r="K1344" s="31"/>
      <c r="P1344" s="32"/>
    </row>
    <row r="1345" spans="6:16" x14ac:dyDescent="0.35">
      <c r="F1345" s="30"/>
      <c r="K1345" s="31"/>
      <c r="P1345" s="32"/>
    </row>
    <row r="1346" spans="6:16" x14ac:dyDescent="0.35">
      <c r="F1346" s="30"/>
      <c r="K1346" s="31"/>
      <c r="P1346" s="32"/>
    </row>
    <row r="1347" spans="6:16" x14ac:dyDescent="0.35">
      <c r="F1347" s="30"/>
      <c r="K1347" s="31"/>
      <c r="P1347" s="32"/>
    </row>
    <row r="1348" spans="6:16" x14ac:dyDescent="0.35">
      <c r="F1348" s="30"/>
      <c r="K1348" s="31"/>
      <c r="P1348" s="32"/>
    </row>
    <row r="1349" spans="6:16" x14ac:dyDescent="0.35">
      <c r="F1349" s="30"/>
      <c r="K1349" s="31"/>
      <c r="P1349" s="32"/>
    </row>
    <row r="1350" spans="6:16" x14ac:dyDescent="0.35">
      <c r="F1350" s="30"/>
      <c r="K1350" s="31"/>
      <c r="P1350" s="32"/>
    </row>
    <row r="1351" spans="6:16" x14ac:dyDescent="0.35">
      <c r="F1351" s="30"/>
      <c r="K1351" s="31"/>
      <c r="P1351" s="32"/>
    </row>
    <row r="1352" spans="6:16" x14ac:dyDescent="0.35">
      <c r="F1352" s="30"/>
      <c r="K1352" s="31"/>
      <c r="P1352" s="32"/>
    </row>
    <row r="1353" spans="6:16" x14ac:dyDescent="0.35">
      <c r="F1353" s="30"/>
      <c r="K1353" s="31"/>
      <c r="P1353" s="32"/>
    </row>
    <row r="1354" spans="6:16" x14ac:dyDescent="0.35">
      <c r="F1354" s="30"/>
      <c r="K1354" s="31"/>
      <c r="P1354" s="32"/>
    </row>
    <row r="1355" spans="6:16" x14ac:dyDescent="0.35">
      <c r="F1355" s="30"/>
      <c r="K1355" s="31"/>
      <c r="P1355" s="32"/>
    </row>
    <row r="1356" spans="6:16" x14ac:dyDescent="0.35">
      <c r="F1356" s="30"/>
      <c r="K1356" s="31"/>
      <c r="P1356" s="32"/>
    </row>
    <row r="1357" spans="6:16" x14ac:dyDescent="0.35">
      <c r="F1357" s="30"/>
      <c r="K1357" s="31"/>
      <c r="P1357" s="32"/>
    </row>
    <row r="1358" spans="6:16" x14ac:dyDescent="0.35">
      <c r="F1358" s="30"/>
      <c r="K1358" s="31"/>
      <c r="P1358" s="32"/>
    </row>
    <row r="1359" spans="6:16" x14ac:dyDescent="0.35">
      <c r="F1359" s="30"/>
      <c r="K1359" s="31"/>
      <c r="P1359" s="32"/>
    </row>
    <row r="1360" spans="6:16" x14ac:dyDescent="0.35">
      <c r="F1360" s="30"/>
      <c r="K1360" s="31"/>
      <c r="P1360" s="32"/>
    </row>
    <row r="1361" spans="6:16" x14ac:dyDescent="0.35">
      <c r="F1361" s="30"/>
      <c r="K1361" s="31"/>
      <c r="P1361" s="32"/>
    </row>
    <row r="1362" spans="6:16" x14ac:dyDescent="0.35">
      <c r="F1362" s="30"/>
      <c r="K1362" s="31"/>
      <c r="P1362" s="32"/>
    </row>
    <row r="1363" spans="6:16" x14ac:dyDescent="0.35">
      <c r="F1363" s="30"/>
      <c r="K1363" s="31"/>
      <c r="P1363" s="32"/>
    </row>
    <row r="1364" spans="6:16" x14ac:dyDescent="0.35">
      <c r="F1364" s="30"/>
      <c r="K1364" s="31"/>
      <c r="P1364" s="32"/>
    </row>
    <row r="1365" spans="6:16" x14ac:dyDescent="0.35">
      <c r="F1365" s="30"/>
      <c r="K1365" s="31"/>
      <c r="P1365" s="32"/>
    </row>
    <row r="1366" spans="6:16" x14ac:dyDescent="0.35">
      <c r="F1366" s="30"/>
      <c r="K1366" s="31"/>
      <c r="P1366" s="32"/>
    </row>
    <row r="1367" spans="6:16" x14ac:dyDescent="0.35">
      <c r="F1367" s="30"/>
      <c r="K1367" s="31"/>
      <c r="P1367" s="32"/>
    </row>
    <row r="1368" spans="6:16" x14ac:dyDescent="0.35">
      <c r="F1368" s="30"/>
      <c r="K1368" s="31"/>
      <c r="P1368" s="32"/>
    </row>
    <row r="1369" spans="6:16" x14ac:dyDescent="0.35">
      <c r="F1369" s="30"/>
      <c r="K1369" s="31"/>
      <c r="P1369" s="32"/>
    </row>
    <row r="1370" spans="6:16" x14ac:dyDescent="0.35">
      <c r="F1370" s="30"/>
      <c r="K1370" s="31"/>
      <c r="P1370" s="32"/>
    </row>
    <row r="1371" spans="6:16" x14ac:dyDescent="0.35">
      <c r="F1371" s="30"/>
      <c r="K1371" s="31"/>
      <c r="P1371" s="32"/>
    </row>
    <row r="1372" spans="6:16" x14ac:dyDescent="0.35">
      <c r="F1372" s="30"/>
      <c r="K1372" s="31"/>
      <c r="P1372" s="32"/>
    </row>
    <row r="1373" spans="6:16" x14ac:dyDescent="0.35">
      <c r="F1373" s="30"/>
      <c r="K1373" s="31"/>
      <c r="P1373" s="32"/>
    </row>
    <row r="1374" spans="6:16" x14ac:dyDescent="0.35">
      <c r="F1374" s="30"/>
      <c r="K1374" s="31"/>
      <c r="P1374" s="32"/>
    </row>
    <row r="1375" spans="6:16" x14ac:dyDescent="0.35">
      <c r="F1375" s="30"/>
      <c r="K1375" s="31"/>
      <c r="P1375" s="32"/>
    </row>
    <row r="1376" spans="6:16" x14ac:dyDescent="0.35">
      <c r="F1376" s="30"/>
      <c r="K1376" s="31"/>
      <c r="P1376" s="32"/>
    </row>
    <row r="1377" spans="6:16" x14ac:dyDescent="0.35">
      <c r="F1377" s="30"/>
      <c r="K1377" s="31"/>
      <c r="P1377" s="32"/>
    </row>
    <row r="1378" spans="6:16" x14ac:dyDescent="0.35">
      <c r="F1378" s="30"/>
      <c r="K1378" s="31"/>
      <c r="P1378" s="32"/>
    </row>
    <row r="1379" spans="6:16" x14ac:dyDescent="0.35">
      <c r="F1379" s="30"/>
      <c r="K1379" s="31"/>
      <c r="P1379" s="32"/>
    </row>
    <row r="1380" spans="6:16" x14ac:dyDescent="0.35">
      <c r="F1380" s="30"/>
      <c r="K1380" s="31"/>
      <c r="P1380" s="32"/>
    </row>
    <row r="1381" spans="6:16" x14ac:dyDescent="0.35">
      <c r="F1381" s="30"/>
      <c r="K1381" s="31"/>
      <c r="P1381" s="32"/>
    </row>
    <row r="1382" spans="6:16" x14ac:dyDescent="0.35">
      <c r="F1382" s="30"/>
      <c r="K1382" s="31"/>
      <c r="P1382" s="32"/>
    </row>
    <row r="1383" spans="6:16" x14ac:dyDescent="0.35">
      <c r="F1383" s="30"/>
      <c r="K1383" s="31"/>
      <c r="P1383" s="32"/>
    </row>
    <row r="1384" spans="6:16" x14ac:dyDescent="0.35">
      <c r="F1384" s="30"/>
      <c r="K1384" s="31"/>
      <c r="P1384" s="32"/>
    </row>
    <row r="1385" spans="6:16" x14ac:dyDescent="0.35">
      <c r="F1385" s="30"/>
      <c r="K1385" s="31"/>
      <c r="P1385" s="32"/>
    </row>
    <row r="1386" spans="6:16" x14ac:dyDescent="0.35">
      <c r="F1386" s="30"/>
      <c r="K1386" s="31"/>
      <c r="P1386" s="32"/>
    </row>
    <row r="1387" spans="6:16" x14ac:dyDescent="0.35">
      <c r="F1387" s="30"/>
      <c r="K1387" s="31"/>
      <c r="P1387" s="32"/>
    </row>
    <row r="1388" spans="6:16" x14ac:dyDescent="0.35">
      <c r="F1388" s="30"/>
      <c r="K1388" s="31"/>
      <c r="P1388" s="32"/>
    </row>
    <row r="1389" spans="6:16" x14ac:dyDescent="0.35">
      <c r="F1389" s="30"/>
      <c r="K1389" s="31"/>
      <c r="P1389" s="32"/>
    </row>
    <row r="1390" spans="6:16" x14ac:dyDescent="0.35">
      <c r="F1390" s="30"/>
      <c r="K1390" s="31"/>
      <c r="P1390" s="32"/>
    </row>
    <row r="1391" spans="6:16" x14ac:dyDescent="0.35">
      <c r="F1391" s="30"/>
      <c r="K1391" s="31"/>
      <c r="P1391" s="32"/>
    </row>
    <row r="1392" spans="6:16" x14ac:dyDescent="0.35">
      <c r="F1392" s="30"/>
      <c r="K1392" s="31"/>
      <c r="P1392" s="32"/>
    </row>
    <row r="1393" spans="6:16" x14ac:dyDescent="0.35">
      <c r="F1393" s="30"/>
      <c r="K1393" s="31"/>
      <c r="P1393" s="32"/>
    </row>
    <row r="1394" spans="6:16" x14ac:dyDescent="0.35">
      <c r="F1394" s="30"/>
      <c r="K1394" s="31"/>
      <c r="P1394" s="32"/>
    </row>
    <row r="1395" spans="6:16" x14ac:dyDescent="0.35">
      <c r="F1395" s="30"/>
      <c r="K1395" s="31"/>
      <c r="P1395" s="32"/>
    </row>
    <row r="1396" spans="6:16" x14ac:dyDescent="0.35">
      <c r="F1396" s="30"/>
      <c r="K1396" s="31"/>
      <c r="P1396" s="32"/>
    </row>
    <row r="1397" spans="6:16" x14ac:dyDescent="0.35">
      <c r="F1397" s="30"/>
      <c r="K1397" s="31"/>
      <c r="P1397" s="32"/>
    </row>
    <row r="1398" spans="6:16" x14ac:dyDescent="0.35">
      <c r="F1398" s="30"/>
      <c r="K1398" s="31"/>
      <c r="P1398" s="32"/>
    </row>
    <row r="1399" spans="6:16" x14ac:dyDescent="0.35">
      <c r="F1399" s="30"/>
      <c r="K1399" s="31"/>
      <c r="P1399" s="32"/>
    </row>
    <row r="1400" spans="6:16" x14ac:dyDescent="0.35">
      <c r="F1400" s="30"/>
      <c r="K1400" s="31"/>
      <c r="P1400" s="32"/>
    </row>
    <row r="1401" spans="6:16" x14ac:dyDescent="0.35">
      <c r="F1401" s="30"/>
      <c r="K1401" s="31"/>
      <c r="P1401" s="32"/>
    </row>
    <row r="1402" spans="6:16" x14ac:dyDescent="0.35">
      <c r="F1402" s="30"/>
      <c r="K1402" s="31"/>
      <c r="P1402" s="32"/>
    </row>
    <row r="1403" spans="6:16" x14ac:dyDescent="0.35">
      <c r="F1403" s="30"/>
      <c r="K1403" s="31"/>
      <c r="P1403" s="32"/>
    </row>
    <row r="1404" spans="6:16" x14ac:dyDescent="0.35">
      <c r="F1404" s="30"/>
      <c r="K1404" s="31"/>
      <c r="P1404" s="32"/>
    </row>
    <row r="1405" spans="6:16" x14ac:dyDescent="0.35">
      <c r="F1405" s="30"/>
      <c r="K1405" s="31"/>
      <c r="P1405" s="32"/>
    </row>
    <row r="1406" spans="6:16" x14ac:dyDescent="0.35">
      <c r="F1406" s="30"/>
      <c r="K1406" s="31"/>
      <c r="P1406" s="32"/>
    </row>
    <row r="1407" spans="6:16" x14ac:dyDescent="0.35">
      <c r="F1407" s="30"/>
      <c r="K1407" s="31"/>
      <c r="P1407" s="32"/>
    </row>
    <row r="1408" spans="6:16" x14ac:dyDescent="0.35">
      <c r="F1408" s="30"/>
      <c r="K1408" s="31"/>
      <c r="P1408" s="32"/>
    </row>
    <row r="1409" spans="6:16" x14ac:dyDescent="0.35">
      <c r="F1409" s="30"/>
      <c r="K1409" s="31"/>
      <c r="P1409" s="32"/>
    </row>
    <row r="1410" spans="6:16" x14ac:dyDescent="0.35">
      <c r="F1410" s="30"/>
      <c r="K1410" s="31"/>
      <c r="P1410" s="32"/>
    </row>
    <row r="1411" spans="6:16" x14ac:dyDescent="0.35">
      <c r="F1411" s="30"/>
      <c r="K1411" s="31"/>
      <c r="P1411" s="32"/>
    </row>
    <row r="1412" spans="6:16" x14ac:dyDescent="0.35">
      <c r="F1412" s="30"/>
      <c r="K1412" s="31"/>
      <c r="P1412" s="32"/>
    </row>
    <row r="1413" spans="6:16" x14ac:dyDescent="0.35">
      <c r="F1413" s="30"/>
      <c r="K1413" s="31"/>
      <c r="P1413" s="32"/>
    </row>
    <row r="1414" spans="6:16" x14ac:dyDescent="0.35">
      <c r="F1414" s="30"/>
      <c r="K1414" s="31"/>
      <c r="P1414" s="32"/>
    </row>
    <row r="1415" spans="6:16" x14ac:dyDescent="0.35">
      <c r="F1415" s="30"/>
      <c r="K1415" s="31"/>
      <c r="P1415" s="32"/>
    </row>
    <row r="1416" spans="6:16" x14ac:dyDescent="0.35">
      <c r="F1416" s="30"/>
      <c r="K1416" s="31"/>
      <c r="P1416" s="32"/>
    </row>
    <row r="1417" spans="6:16" x14ac:dyDescent="0.35">
      <c r="F1417" s="30"/>
      <c r="K1417" s="31"/>
      <c r="P1417" s="32"/>
    </row>
    <row r="1418" spans="6:16" x14ac:dyDescent="0.35">
      <c r="F1418" s="30"/>
      <c r="K1418" s="31"/>
      <c r="P1418" s="32"/>
    </row>
    <row r="1419" spans="6:16" x14ac:dyDescent="0.35">
      <c r="F1419" s="30"/>
      <c r="K1419" s="31"/>
      <c r="P1419" s="32"/>
    </row>
    <row r="1420" spans="6:16" x14ac:dyDescent="0.35">
      <c r="F1420" s="30"/>
      <c r="K1420" s="31"/>
      <c r="P1420" s="32"/>
    </row>
    <row r="1421" spans="6:16" x14ac:dyDescent="0.35">
      <c r="F1421" s="30"/>
      <c r="K1421" s="31"/>
      <c r="P1421" s="32"/>
    </row>
    <row r="1422" spans="6:16" x14ac:dyDescent="0.35">
      <c r="F1422" s="30"/>
      <c r="K1422" s="31"/>
      <c r="P1422" s="32"/>
    </row>
    <row r="1423" spans="6:16" x14ac:dyDescent="0.35">
      <c r="F1423" s="30"/>
      <c r="K1423" s="31"/>
      <c r="P1423" s="32"/>
    </row>
    <row r="1424" spans="6:16" x14ac:dyDescent="0.35">
      <c r="F1424" s="30"/>
      <c r="K1424" s="31"/>
      <c r="P1424" s="32"/>
    </row>
    <row r="1425" spans="6:16" x14ac:dyDescent="0.35">
      <c r="F1425" s="30"/>
      <c r="K1425" s="31"/>
      <c r="P1425" s="32"/>
    </row>
    <row r="1426" spans="6:16" x14ac:dyDescent="0.35">
      <c r="F1426" s="30"/>
      <c r="K1426" s="31"/>
      <c r="P1426" s="32"/>
    </row>
    <row r="1427" spans="6:16" x14ac:dyDescent="0.35">
      <c r="F1427" s="30"/>
      <c r="K1427" s="31"/>
      <c r="P1427" s="32"/>
    </row>
    <row r="1428" spans="6:16" x14ac:dyDescent="0.35">
      <c r="F1428" s="30"/>
      <c r="K1428" s="31"/>
      <c r="P1428" s="32"/>
    </row>
    <row r="1429" spans="6:16" x14ac:dyDescent="0.35">
      <c r="F1429" s="30"/>
      <c r="K1429" s="31"/>
      <c r="P1429" s="32"/>
    </row>
    <row r="1430" spans="6:16" x14ac:dyDescent="0.35">
      <c r="F1430" s="30"/>
      <c r="K1430" s="31"/>
      <c r="P1430" s="32"/>
    </row>
    <row r="1431" spans="6:16" x14ac:dyDescent="0.35">
      <c r="F1431" s="30"/>
      <c r="K1431" s="31"/>
      <c r="P1431" s="32"/>
    </row>
    <row r="1432" spans="6:16" x14ac:dyDescent="0.35">
      <c r="F1432" s="30"/>
      <c r="K1432" s="31"/>
      <c r="P1432" s="32"/>
    </row>
    <row r="1433" spans="6:16" x14ac:dyDescent="0.35">
      <c r="F1433" s="30"/>
      <c r="K1433" s="31"/>
      <c r="P1433" s="32"/>
    </row>
    <row r="1434" spans="6:16" x14ac:dyDescent="0.35">
      <c r="F1434" s="30"/>
      <c r="K1434" s="31"/>
      <c r="P1434" s="32"/>
    </row>
    <row r="1435" spans="6:16" x14ac:dyDescent="0.35">
      <c r="F1435" s="30"/>
      <c r="K1435" s="31"/>
      <c r="P1435" s="32"/>
    </row>
    <row r="1436" spans="6:16" x14ac:dyDescent="0.35">
      <c r="F1436" s="30"/>
      <c r="K1436" s="31"/>
      <c r="P1436" s="32"/>
    </row>
    <row r="1437" spans="6:16" x14ac:dyDescent="0.35">
      <c r="F1437" s="30"/>
      <c r="K1437" s="31"/>
      <c r="P1437" s="32"/>
    </row>
    <row r="1438" spans="6:16" x14ac:dyDescent="0.35">
      <c r="F1438" s="30"/>
      <c r="K1438" s="31"/>
      <c r="P1438" s="32"/>
    </row>
    <row r="1439" spans="6:16" x14ac:dyDescent="0.35">
      <c r="F1439" s="30"/>
      <c r="K1439" s="31"/>
      <c r="P1439" s="32"/>
    </row>
    <row r="1440" spans="6:16" x14ac:dyDescent="0.35">
      <c r="F1440" s="30"/>
      <c r="K1440" s="31"/>
      <c r="P1440" s="32"/>
    </row>
    <row r="1441" spans="6:16" x14ac:dyDescent="0.35">
      <c r="F1441" s="30"/>
      <c r="K1441" s="31"/>
      <c r="P1441" s="32"/>
    </row>
    <row r="1442" spans="6:16" x14ac:dyDescent="0.35">
      <c r="F1442" s="30"/>
      <c r="K1442" s="31"/>
      <c r="P1442" s="32"/>
    </row>
    <row r="1443" spans="6:16" x14ac:dyDescent="0.35">
      <c r="F1443" s="30"/>
      <c r="K1443" s="31"/>
      <c r="P1443" s="32"/>
    </row>
    <row r="1444" spans="6:16" x14ac:dyDescent="0.35">
      <c r="F1444" s="30"/>
      <c r="K1444" s="31"/>
      <c r="P1444" s="32"/>
    </row>
    <row r="1445" spans="6:16" x14ac:dyDescent="0.35">
      <c r="F1445" s="30"/>
      <c r="K1445" s="31"/>
      <c r="P1445" s="32"/>
    </row>
    <row r="1446" spans="6:16" x14ac:dyDescent="0.35">
      <c r="F1446" s="30"/>
      <c r="K1446" s="31"/>
      <c r="P1446" s="32"/>
    </row>
    <row r="1447" spans="6:16" x14ac:dyDescent="0.35">
      <c r="F1447" s="30"/>
      <c r="K1447" s="31"/>
      <c r="P1447" s="32"/>
    </row>
    <row r="1448" spans="6:16" x14ac:dyDescent="0.35">
      <c r="F1448" s="30"/>
      <c r="K1448" s="31"/>
      <c r="P1448" s="32"/>
    </row>
    <row r="1449" spans="6:16" x14ac:dyDescent="0.35">
      <c r="F1449" s="30"/>
      <c r="K1449" s="31"/>
      <c r="P1449" s="32"/>
    </row>
    <row r="1450" spans="6:16" x14ac:dyDescent="0.35">
      <c r="F1450" s="30"/>
      <c r="K1450" s="31"/>
      <c r="P1450" s="32"/>
    </row>
    <row r="1451" spans="6:16" x14ac:dyDescent="0.35">
      <c r="F1451" s="30"/>
      <c r="K1451" s="31"/>
      <c r="P1451" s="32"/>
    </row>
    <row r="1452" spans="6:16" x14ac:dyDescent="0.35">
      <c r="F1452" s="30"/>
      <c r="K1452" s="31"/>
      <c r="P1452" s="32"/>
    </row>
    <row r="1453" spans="6:16" x14ac:dyDescent="0.35">
      <c r="F1453" s="30"/>
      <c r="K1453" s="31"/>
      <c r="P1453" s="32"/>
    </row>
    <row r="1454" spans="6:16" x14ac:dyDescent="0.35">
      <c r="F1454" s="30"/>
      <c r="K1454" s="31"/>
      <c r="P1454" s="32"/>
    </row>
    <row r="1455" spans="6:16" x14ac:dyDescent="0.35">
      <c r="F1455" s="30"/>
      <c r="K1455" s="31"/>
      <c r="P1455" s="32"/>
    </row>
    <row r="1456" spans="6:16" x14ac:dyDescent="0.35">
      <c r="F1456" s="30"/>
      <c r="K1456" s="31"/>
      <c r="P1456" s="32"/>
    </row>
    <row r="1457" spans="6:16" x14ac:dyDescent="0.35">
      <c r="F1457" s="30"/>
      <c r="K1457" s="31"/>
      <c r="P1457" s="32"/>
    </row>
    <row r="1458" spans="6:16" x14ac:dyDescent="0.35">
      <c r="F1458" s="30"/>
      <c r="K1458" s="31"/>
      <c r="P1458" s="32"/>
    </row>
    <row r="1459" spans="6:16" x14ac:dyDescent="0.35">
      <c r="F1459" s="30"/>
      <c r="K1459" s="31"/>
      <c r="P1459" s="32"/>
    </row>
    <row r="1460" spans="6:16" x14ac:dyDescent="0.35">
      <c r="F1460" s="30"/>
      <c r="K1460" s="31"/>
      <c r="P1460" s="32"/>
    </row>
    <row r="1461" spans="6:16" x14ac:dyDescent="0.35">
      <c r="F1461" s="30"/>
      <c r="K1461" s="31"/>
      <c r="P1461" s="32"/>
    </row>
    <row r="1462" spans="6:16" x14ac:dyDescent="0.35">
      <c r="F1462" s="30"/>
      <c r="K1462" s="31"/>
      <c r="P1462" s="32"/>
    </row>
    <row r="1463" spans="6:16" x14ac:dyDescent="0.35">
      <c r="F1463" s="30"/>
      <c r="K1463" s="31"/>
      <c r="P1463" s="32"/>
    </row>
    <row r="1464" spans="6:16" x14ac:dyDescent="0.35">
      <c r="F1464" s="30"/>
      <c r="K1464" s="31"/>
      <c r="P1464" s="32"/>
    </row>
    <row r="1465" spans="6:16" x14ac:dyDescent="0.35">
      <c r="F1465" s="30"/>
      <c r="K1465" s="31"/>
      <c r="P1465" s="32"/>
    </row>
    <row r="1466" spans="6:16" x14ac:dyDescent="0.35">
      <c r="F1466" s="30"/>
      <c r="K1466" s="31"/>
      <c r="P1466" s="32"/>
    </row>
    <row r="1467" spans="6:16" x14ac:dyDescent="0.35">
      <c r="F1467" s="30"/>
      <c r="K1467" s="31"/>
      <c r="P1467" s="32"/>
    </row>
    <row r="1468" spans="6:16" x14ac:dyDescent="0.35">
      <c r="F1468" s="30"/>
      <c r="K1468" s="31"/>
      <c r="P1468" s="32"/>
    </row>
    <row r="1469" spans="6:16" x14ac:dyDescent="0.35">
      <c r="F1469" s="30"/>
      <c r="K1469" s="31"/>
      <c r="P1469" s="32"/>
    </row>
    <row r="1470" spans="6:16" x14ac:dyDescent="0.35">
      <c r="F1470" s="30"/>
      <c r="K1470" s="31"/>
      <c r="P1470" s="32"/>
    </row>
    <row r="1471" spans="6:16" x14ac:dyDescent="0.35">
      <c r="F1471" s="30"/>
      <c r="K1471" s="31"/>
      <c r="P1471" s="32"/>
    </row>
    <row r="1472" spans="6:16" x14ac:dyDescent="0.35">
      <c r="F1472" s="30"/>
      <c r="K1472" s="31"/>
      <c r="P1472" s="32"/>
    </row>
    <row r="1473" spans="6:16" x14ac:dyDescent="0.35">
      <c r="F1473" s="30"/>
      <c r="K1473" s="31"/>
      <c r="P1473" s="32"/>
    </row>
    <row r="1474" spans="6:16" x14ac:dyDescent="0.35">
      <c r="F1474" s="30"/>
      <c r="K1474" s="31"/>
      <c r="P1474" s="32"/>
    </row>
    <row r="1475" spans="6:16" x14ac:dyDescent="0.35">
      <c r="F1475" s="30"/>
      <c r="K1475" s="31"/>
      <c r="P1475" s="32"/>
    </row>
    <row r="1476" spans="6:16" x14ac:dyDescent="0.35">
      <c r="F1476" s="30"/>
      <c r="K1476" s="31"/>
      <c r="P1476" s="32"/>
    </row>
    <row r="1477" spans="6:16" x14ac:dyDescent="0.35">
      <c r="F1477" s="30"/>
      <c r="K1477" s="31"/>
      <c r="P1477" s="32"/>
    </row>
    <row r="1478" spans="6:16" x14ac:dyDescent="0.35">
      <c r="F1478" s="30"/>
      <c r="K1478" s="31"/>
      <c r="P1478" s="32"/>
    </row>
    <row r="1479" spans="6:16" x14ac:dyDescent="0.35">
      <c r="F1479" s="30"/>
      <c r="K1479" s="31"/>
      <c r="P1479" s="32"/>
    </row>
    <row r="1480" spans="6:16" x14ac:dyDescent="0.35">
      <c r="F1480" s="30"/>
      <c r="K1480" s="31"/>
      <c r="P1480" s="32"/>
    </row>
    <row r="1481" spans="6:16" x14ac:dyDescent="0.35">
      <c r="F1481" s="30"/>
      <c r="K1481" s="31"/>
      <c r="P1481" s="32"/>
    </row>
    <row r="1482" spans="6:16" x14ac:dyDescent="0.35">
      <c r="F1482" s="30"/>
      <c r="K1482" s="31"/>
      <c r="P1482" s="32"/>
    </row>
    <row r="1483" spans="6:16" x14ac:dyDescent="0.35">
      <c r="F1483" s="30"/>
      <c r="K1483" s="31"/>
      <c r="P1483" s="32"/>
    </row>
    <row r="1484" spans="6:16" x14ac:dyDescent="0.35">
      <c r="F1484" s="30"/>
      <c r="K1484" s="31"/>
      <c r="P1484" s="32"/>
    </row>
    <row r="1485" spans="6:16" x14ac:dyDescent="0.35">
      <c r="F1485" s="30"/>
      <c r="K1485" s="31"/>
      <c r="P1485" s="32"/>
    </row>
    <row r="1486" spans="6:16" x14ac:dyDescent="0.35">
      <c r="F1486" s="30"/>
      <c r="K1486" s="31"/>
      <c r="P1486" s="32"/>
    </row>
    <row r="1487" spans="6:16" x14ac:dyDescent="0.35">
      <c r="F1487" s="30"/>
      <c r="K1487" s="31"/>
      <c r="P1487" s="32"/>
    </row>
    <row r="1488" spans="6:16" x14ac:dyDescent="0.35">
      <c r="F1488" s="30"/>
      <c r="K1488" s="31"/>
      <c r="P1488" s="32"/>
    </row>
    <row r="1489" spans="6:16" x14ac:dyDescent="0.35">
      <c r="F1489" s="30"/>
      <c r="K1489" s="31"/>
      <c r="P1489" s="32"/>
    </row>
    <row r="1490" spans="6:16" x14ac:dyDescent="0.35">
      <c r="F1490" s="30"/>
      <c r="K1490" s="31"/>
      <c r="P1490" s="32"/>
    </row>
    <row r="1491" spans="6:16" x14ac:dyDescent="0.35">
      <c r="F1491" s="30"/>
      <c r="K1491" s="31"/>
      <c r="P1491" s="32"/>
    </row>
    <row r="1492" spans="6:16" x14ac:dyDescent="0.35">
      <c r="F1492" s="30"/>
      <c r="K1492" s="31"/>
      <c r="P1492" s="32"/>
    </row>
    <row r="1493" spans="6:16" x14ac:dyDescent="0.35">
      <c r="F1493" s="30"/>
      <c r="K1493" s="31"/>
      <c r="P1493" s="32"/>
    </row>
    <row r="1494" spans="6:16" x14ac:dyDescent="0.35">
      <c r="F1494" s="30"/>
      <c r="K1494" s="31"/>
      <c r="P1494" s="32"/>
    </row>
    <row r="1495" spans="6:16" x14ac:dyDescent="0.35">
      <c r="F1495" s="30"/>
      <c r="K1495" s="31"/>
      <c r="P1495" s="32"/>
    </row>
    <row r="1496" spans="6:16" x14ac:dyDescent="0.35">
      <c r="F1496" s="30"/>
      <c r="K1496" s="31"/>
      <c r="P1496" s="32"/>
    </row>
    <row r="1497" spans="6:16" x14ac:dyDescent="0.35">
      <c r="F1497" s="30"/>
      <c r="K1497" s="31"/>
      <c r="P1497" s="32"/>
    </row>
    <row r="1498" spans="6:16" x14ac:dyDescent="0.35">
      <c r="F1498" s="30"/>
      <c r="K1498" s="31"/>
      <c r="P1498" s="32"/>
    </row>
    <row r="1499" spans="6:16" x14ac:dyDescent="0.35">
      <c r="F1499" s="30"/>
      <c r="K1499" s="31"/>
      <c r="P1499" s="32"/>
    </row>
    <row r="1500" spans="6:16" x14ac:dyDescent="0.35">
      <c r="F1500" s="30"/>
      <c r="K1500" s="31"/>
      <c r="P1500" s="32"/>
    </row>
    <row r="1501" spans="6:16" x14ac:dyDescent="0.35">
      <c r="F1501" s="30"/>
      <c r="K1501" s="31"/>
      <c r="P1501" s="32"/>
    </row>
    <row r="1502" spans="6:16" x14ac:dyDescent="0.35">
      <c r="F1502" s="30"/>
      <c r="K1502" s="31"/>
      <c r="P1502" s="32"/>
    </row>
    <row r="1503" spans="6:16" x14ac:dyDescent="0.35">
      <c r="F1503" s="30"/>
      <c r="K1503" s="31"/>
      <c r="P1503" s="32"/>
    </row>
    <row r="1504" spans="6:16" x14ac:dyDescent="0.35">
      <c r="F1504" s="30"/>
      <c r="K1504" s="31"/>
      <c r="P1504" s="32"/>
    </row>
    <row r="1505" spans="6:16" x14ac:dyDescent="0.35">
      <c r="F1505" s="30"/>
      <c r="K1505" s="31"/>
      <c r="P1505" s="32"/>
    </row>
    <row r="1506" spans="6:16" x14ac:dyDescent="0.35">
      <c r="F1506" s="30"/>
      <c r="K1506" s="31"/>
      <c r="P1506" s="32"/>
    </row>
    <row r="1507" spans="6:16" x14ac:dyDescent="0.35">
      <c r="F1507" s="30"/>
      <c r="K1507" s="31"/>
      <c r="P1507" s="32"/>
    </row>
    <row r="1508" spans="6:16" x14ac:dyDescent="0.35">
      <c r="F1508" s="30"/>
      <c r="K1508" s="31"/>
      <c r="P1508" s="32"/>
    </row>
    <row r="1509" spans="6:16" x14ac:dyDescent="0.35">
      <c r="F1509" s="30"/>
      <c r="K1509" s="31"/>
      <c r="P1509" s="32"/>
    </row>
    <row r="1510" spans="6:16" x14ac:dyDescent="0.35">
      <c r="F1510" s="30"/>
      <c r="K1510" s="31"/>
      <c r="P1510" s="32"/>
    </row>
    <row r="1511" spans="6:16" x14ac:dyDescent="0.35">
      <c r="F1511" s="30"/>
      <c r="K1511" s="31"/>
      <c r="P1511" s="32"/>
    </row>
    <row r="1512" spans="6:16" x14ac:dyDescent="0.35">
      <c r="F1512" s="30"/>
      <c r="K1512" s="31"/>
      <c r="P1512" s="32"/>
    </row>
    <row r="1513" spans="6:16" x14ac:dyDescent="0.35">
      <c r="F1513" s="30"/>
      <c r="K1513" s="31"/>
      <c r="P1513" s="32"/>
    </row>
    <row r="1514" spans="6:16" x14ac:dyDescent="0.35">
      <c r="F1514" s="30"/>
      <c r="K1514" s="31"/>
      <c r="P1514" s="32"/>
    </row>
    <row r="1515" spans="6:16" x14ac:dyDescent="0.35">
      <c r="F1515" s="30"/>
      <c r="K1515" s="31"/>
      <c r="P1515" s="32"/>
    </row>
    <row r="1516" spans="6:16" x14ac:dyDescent="0.35">
      <c r="F1516" s="30"/>
      <c r="K1516" s="31"/>
      <c r="P1516" s="32"/>
    </row>
    <row r="1517" spans="6:16" x14ac:dyDescent="0.35">
      <c r="F1517" s="30"/>
      <c r="K1517" s="31"/>
      <c r="P1517" s="32"/>
    </row>
    <row r="1518" spans="6:16" x14ac:dyDescent="0.35">
      <c r="F1518" s="30"/>
      <c r="K1518" s="31"/>
      <c r="P1518" s="32"/>
    </row>
    <row r="1519" spans="6:16" x14ac:dyDescent="0.35">
      <c r="F1519" s="30"/>
      <c r="K1519" s="31"/>
      <c r="P1519" s="32"/>
    </row>
    <row r="1520" spans="6:16" x14ac:dyDescent="0.35">
      <c r="F1520" s="30"/>
      <c r="K1520" s="31"/>
      <c r="P1520" s="32"/>
    </row>
    <row r="1521" spans="6:16" x14ac:dyDescent="0.35">
      <c r="F1521" s="30"/>
      <c r="K1521" s="31"/>
      <c r="P1521" s="32"/>
    </row>
    <row r="1522" spans="6:16" x14ac:dyDescent="0.35">
      <c r="F1522" s="30"/>
      <c r="K1522" s="31"/>
      <c r="P1522" s="32"/>
    </row>
    <row r="1523" spans="6:16" x14ac:dyDescent="0.35">
      <c r="F1523" s="30"/>
      <c r="K1523" s="31"/>
      <c r="P1523" s="32"/>
    </row>
    <row r="1524" spans="6:16" x14ac:dyDescent="0.35">
      <c r="F1524" s="30"/>
      <c r="K1524" s="31"/>
      <c r="P1524" s="32"/>
    </row>
    <row r="1525" spans="6:16" x14ac:dyDescent="0.35">
      <c r="F1525" s="30"/>
      <c r="K1525" s="31"/>
      <c r="P1525" s="32"/>
    </row>
    <row r="1526" spans="6:16" x14ac:dyDescent="0.35">
      <c r="F1526" s="30"/>
      <c r="K1526" s="31"/>
      <c r="P1526" s="32"/>
    </row>
    <row r="1527" spans="6:16" x14ac:dyDescent="0.35">
      <c r="F1527" s="30"/>
      <c r="K1527" s="31"/>
      <c r="P1527" s="32"/>
    </row>
    <row r="1528" spans="6:16" x14ac:dyDescent="0.35">
      <c r="F1528" s="30"/>
      <c r="K1528" s="31"/>
      <c r="P1528" s="32"/>
    </row>
    <row r="1529" spans="6:16" x14ac:dyDescent="0.35">
      <c r="F1529" s="30"/>
      <c r="K1529" s="31"/>
      <c r="P1529" s="32"/>
    </row>
    <row r="1530" spans="6:16" x14ac:dyDescent="0.35">
      <c r="F1530" s="30"/>
      <c r="K1530" s="31"/>
      <c r="P1530" s="32"/>
    </row>
    <row r="1531" spans="6:16" x14ac:dyDescent="0.35">
      <c r="F1531" s="30"/>
      <c r="K1531" s="31"/>
      <c r="P1531" s="32"/>
    </row>
    <row r="1532" spans="6:16" x14ac:dyDescent="0.35">
      <c r="F1532" s="30"/>
      <c r="K1532" s="31"/>
      <c r="P1532" s="32"/>
    </row>
    <row r="1533" spans="6:16" x14ac:dyDescent="0.35">
      <c r="F1533" s="30"/>
      <c r="K1533" s="31"/>
      <c r="P1533" s="32"/>
    </row>
    <row r="1534" spans="6:16" x14ac:dyDescent="0.35">
      <c r="F1534" s="30"/>
      <c r="K1534" s="31"/>
      <c r="P1534" s="32"/>
    </row>
    <row r="1535" spans="6:16" x14ac:dyDescent="0.35">
      <c r="F1535" s="30"/>
      <c r="K1535" s="31"/>
      <c r="P1535" s="32"/>
    </row>
    <row r="1536" spans="6:16" x14ac:dyDescent="0.35">
      <c r="F1536" s="30"/>
      <c r="K1536" s="31"/>
      <c r="P1536" s="32"/>
    </row>
    <row r="1537" spans="6:16" x14ac:dyDescent="0.35">
      <c r="F1537" s="30"/>
      <c r="K1537" s="31"/>
      <c r="P1537" s="32"/>
    </row>
    <row r="1538" spans="6:16" x14ac:dyDescent="0.35">
      <c r="F1538" s="30"/>
      <c r="K1538" s="31"/>
      <c r="P1538" s="32"/>
    </row>
    <row r="1539" spans="6:16" x14ac:dyDescent="0.35">
      <c r="F1539" s="30"/>
      <c r="K1539" s="31"/>
      <c r="P1539" s="32"/>
    </row>
    <row r="1540" spans="6:16" x14ac:dyDescent="0.35">
      <c r="F1540" s="30"/>
      <c r="K1540" s="31"/>
      <c r="P1540" s="32"/>
    </row>
    <row r="1541" spans="6:16" x14ac:dyDescent="0.35">
      <c r="F1541" s="30"/>
      <c r="K1541" s="31"/>
      <c r="P1541" s="32"/>
    </row>
    <row r="1542" spans="6:16" x14ac:dyDescent="0.35">
      <c r="F1542" s="30"/>
      <c r="K1542" s="31"/>
      <c r="P1542" s="32"/>
    </row>
    <row r="1543" spans="6:16" x14ac:dyDescent="0.35">
      <c r="F1543" s="30"/>
      <c r="K1543" s="31"/>
      <c r="P1543" s="32"/>
    </row>
    <row r="1544" spans="6:16" x14ac:dyDescent="0.35">
      <c r="F1544" s="30"/>
      <c r="K1544" s="31"/>
      <c r="P1544" s="32"/>
    </row>
    <row r="1545" spans="6:16" x14ac:dyDescent="0.35">
      <c r="F1545" s="30"/>
      <c r="K1545" s="31"/>
      <c r="P1545" s="32"/>
    </row>
    <row r="1546" spans="6:16" x14ac:dyDescent="0.35">
      <c r="F1546" s="30"/>
      <c r="K1546" s="31"/>
      <c r="P1546" s="32"/>
    </row>
    <row r="1547" spans="6:16" x14ac:dyDescent="0.35">
      <c r="F1547" s="30"/>
      <c r="K1547" s="31"/>
      <c r="P1547" s="32"/>
    </row>
    <row r="1548" spans="6:16" x14ac:dyDescent="0.35">
      <c r="F1548" s="30"/>
      <c r="K1548" s="31"/>
      <c r="P1548" s="32"/>
    </row>
    <row r="1549" spans="6:16" x14ac:dyDescent="0.35">
      <c r="F1549" s="30"/>
      <c r="K1549" s="31"/>
      <c r="P1549" s="32"/>
    </row>
    <row r="1550" spans="6:16" x14ac:dyDescent="0.35">
      <c r="F1550" s="30"/>
      <c r="K1550" s="31"/>
      <c r="P1550" s="32"/>
    </row>
    <row r="1551" spans="6:16" x14ac:dyDescent="0.35">
      <c r="F1551" s="30"/>
      <c r="K1551" s="31"/>
      <c r="P1551" s="32"/>
    </row>
    <row r="1552" spans="6:16" x14ac:dyDescent="0.35">
      <c r="F1552" s="30"/>
      <c r="K1552" s="31"/>
      <c r="P1552" s="32"/>
    </row>
    <row r="1553" spans="6:16" x14ac:dyDescent="0.35">
      <c r="F1553" s="30"/>
      <c r="K1553" s="31"/>
      <c r="P1553" s="32"/>
    </row>
    <row r="1554" spans="6:16" x14ac:dyDescent="0.35">
      <c r="F1554" s="30"/>
      <c r="K1554" s="31"/>
      <c r="P1554" s="32"/>
    </row>
    <row r="1555" spans="6:16" x14ac:dyDescent="0.35">
      <c r="F1555" s="30"/>
      <c r="K1555" s="31"/>
      <c r="P1555" s="32"/>
    </row>
    <row r="1556" spans="6:16" x14ac:dyDescent="0.35">
      <c r="F1556" s="30"/>
      <c r="K1556" s="31"/>
      <c r="P1556" s="32"/>
    </row>
    <row r="1557" spans="6:16" x14ac:dyDescent="0.35">
      <c r="F1557" s="30"/>
      <c r="K1557" s="31"/>
      <c r="P1557" s="32"/>
    </row>
    <row r="1558" spans="6:16" x14ac:dyDescent="0.35">
      <c r="F1558" s="30"/>
      <c r="K1558" s="31"/>
      <c r="P1558" s="32"/>
    </row>
    <row r="1559" spans="6:16" x14ac:dyDescent="0.35">
      <c r="F1559" s="30"/>
      <c r="K1559" s="31"/>
      <c r="P1559" s="32"/>
    </row>
    <row r="1560" spans="6:16" x14ac:dyDescent="0.35">
      <c r="F1560" s="30"/>
      <c r="K1560" s="31"/>
      <c r="P1560" s="32"/>
    </row>
    <row r="1561" spans="6:16" x14ac:dyDescent="0.35">
      <c r="F1561" s="30"/>
      <c r="K1561" s="31"/>
      <c r="P1561" s="32"/>
    </row>
    <row r="1562" spans="6:16" x14ac:dyDescent="0.35">
      <c r="F1562" s="30"/>
      <c r="K1562" s="31"/>
      <c r="P1562" s="32"/>
    </row>
    <row r="1563" spans="6:16" x14ac:dyDescent="0.35">
      <c r="F1563" s="30"/>
      <c r="K1563" s="31"/>
      <c r="P1563" s="32"/>
    </row>
    <row r="1564" spans="6:16" x14ac:dyDescent="0.35">
      <c r="F1564" s="30"/>
      <c r="K1564" s="31"/>
      <c r="P1564" s="32"/>
    </row>
    <row r="1565" spans="6:16" x14ac:dyDescent="0.35">
      <c r="F1565" s="30"/>
      <c r="K1565" s="31"/>
      <c r="P1565" s="32"/>
    </row>
    <row r="1566" spans="6:16" x14ac:dyDescent="0.35">
      <c r="F1566" s="30"/>
      <c r="K1566" s="31"/>
      <c r="P1566" s="32"/>
    </row>
    <row r="1567" spans="6:16" x14ac:dyDescent="0.35">
      <c r="F1567" s="30"/>
      <c r="K1567" s="31"/>
      <c r="P1567" s="32"/>
    </row>
    <row r="1568" spans="6:16" x14ac:dyDescent="0.35">
      <c r="F1568" s="30"/>
      <c r="K1568" s="31"/>
      <c r="P1568" s="32"/>
    </row>
    <row r="1569" spans="6:16" x14ac:dyDescent="0.35">
      <c r="F1569" s="30"/>
      <c r="K1569" s="31"/>
      <c r="P1569" s="32"/>
    </row>
    <row r="1570" spans="6:16" x14ac:dyDescent="0.35">
      <c r="F1570" s="30"/>
      <c r="K1570" s="31"/>
      <c r="P1570" s="32"/>
    </row>
    <row r="1571" spans="6:16" x14ac:dyDescent="0.35">
      <c r="F1571" s="30"/>
      <c r="K1571" s="31"/>
      <c r="P1571" s="32"/>
    </row>
    <row r="1572" spans="6:16" x14ac:dyDescent="0.35">
      <c r="F1572" s="30"/>
      <c r="K1572" s="31"/>
      <c r="P1572" s="32"/>
    </row>
    <row r="1573" spans="6:16" x14ac:dyDescent="0.35">
      <c r="F1573" s="30"/>
      <c r="K1573" s="31"/>
      <c r="P1573" s="32"/>
    </row>
    <row r="1574" spans="6:16" x14ac:dyDescent="0.35">
      <c r="F1574" s="30"/>
      <c r="K1574" s="31"/>
      <c r="P1574" s="32"/>
    </row>
    <row r="1575" spans="6:16" x14ac:dyDescent="0.35">
      <c r="F1575" s="30"/>
      <c r="K1575" s="31"/>
      <c r="P1575" s="32"/>
    </row>
    <row r="1576" spans="6:16" x14ac:dyDescent="0.35">
      <c r="F1576" s="30"/>
      <c r="K1576" s="31"/>
      <c r="P1576" s="32"/>
    </row>
    <row r="1577" spans="6:16" x14ac:dyDescent="0.35">
      <c r="F1577" s="30"/>
      <c r="K1577" s="31"/>
      <c r="P1577" s="32"/>
    </row>
    <row r="1578" spans="6:16" x14ac:dyDescent="0.35">
      <c r="F1578" s="30"/>
      <c r="K1578" s="31"/>
      <c r="P1578" s="32"/>
    </row>
    <row r="1579" spans="6:16" x14ac:dyDescent="0.35">
      <c r="F1579" s="30"/>
      <c r="K1579" s="31"/>
      <c r="P1579" s="32"/>
    </row>
    <row r="1580" spans="6:16" x14ac:dyDescent="0.35">
      <c r="F1580" s="30"/>
      <c r="K1580" s="31"/>
      <c r="P1580" s="32"/>
    </row>
    <row r="1581" spans="6:16" x14ac:dyDescent="0.35">
      <c r="F1581" s="30"/>
      <c r="K1581" s="31"/>
      <c r="P1581" s="32"/>
    </row>
    <row r="1582" spans="6:16" x14ac:dyDescent="0.35">
      <c r="F1582" s="30"/>
      <c r="K1582" s="31"/>
      <c r="P1582" s="32"/>
    </row>
    <row r="1583" spans="6:16" x14ac:dyDescent="0.35">
      <c r="F1583" s="30"/>
      <c r="K1583" s="31"/>
      <c r="P1583" s="32"/>
    </row>
    <row r="1584" spans="6:16" x14ac:dyDescent="0.35">
      <c r="F1584" s="30"/>
      <c r="K1584" s="31"/>
      <c r="P1584" s="32"/>
    </row>
    <row r="1585" spans="6:16" x14ac:dyDescent="0.35">
      <c r="F1585" s="30"/>
      <c r="K1585" s="31"/>
      <c r="P1585" s="32"/>
    </row>
    <row r="1586" spans="6:16" x14ac:dyDescent="0.35">
      <c r="F1586" s="30"/>
      <c r="K1586" s="31"/>
      <c r="P1586" s="32"/>
    </row>
    <row r="1587" spans="6:16" x14ac:dyDescent="0.35">
      <c r="F1587" s="30"/>
      <c r="K1587" s="31"/>
      <c r="P1587" s="32"/>
    </row>
    <row r="1588" spans="6:16" x14ac:dyDescent="0.35">
      <c r="F1588" s="30"/>
      <c r="K1588" s="31"/>
      <c r="P1588" s="32"/>
    </row>
    <row r="1589" spans="6:16" x14ac:dyDescent="0.35">
      <c r="F1589" s="30"/>
      <c r="K1589" s="31"/>
      <c r="P1589" s="32"/>
    </row>
    <row r="1590" spans="6:16" x14ac:dyDescent="0.35">
      <c r="F1590" s="30"/>
      <c r="K1590" s="31"/>
      <c r="P1590" s="32"/>
    </row>
    <row r="1591" spans="6:16" x14ac:dyDescent="0.35">
      <c r="F1591" s="30"/>
      <c r="K1591" s="31"/>
      <c r="P1591" s="32"/>
    </row>
    <row r="1592" spans="6:16" x14ac:dyDescent="0.35">
      <c r="F1592" s="30"/>
      <c r="K1592" s="31"/>
      <c r="P1592" s="32"/>
    </row>
    <row r="1593" spans="6:16" x14ac:dyDescent="0.35">
      <c r="F1593" s="30"/>
      <c r="K1593" s="31"/>
      <c r="P1593" s="32"/>
    </row>
    <row r="1594" spans="6:16" x14ac:dyDescent="0.35">
      <c r="F1594" s="30"/>
      <c r="K1594" s="31"/>
      <c r="P1594" s="32"/>
    </row>
    <row r="1595" spans="6:16" x14ac:dyDescent="0.35">
      <c r="F1595" s="30"/>
      <c r="K1595" s="31"/>
      <c r="P1595" s="32"/>
    </row>
    <row r="1596" spans="6:16" x14ac:dyDescent="0.35">
      <c r="F1596" s="30"/>
      <c r="K1596" s="31"/>
      <c r="P1596" s="32"/>
    </row>
    <row r="1597" spans="6:16" x14ac:dyDescent="0.35">
      <c r="F1597" s="30"/>
      <c r="K1597" s="31"/>
      <c r="P1597" s="32"/>
    </row>
    <row r="1598" spans="6:16" x14ac:dyDescent="0.35">
      <c r="F1598" s="30"/>
      <c r="K1598" s="31"/>
      <c r="P1598" s="32"/>
    </row>
    <row r="1599" spans="6:16" x14ac:dyDescent="0.35">
      <c r="F1599" s="30"/>
      <c r="K1599" s="31"/>
      <c r="P1599" s="32"/>
    </row>
    <row r="1600" spans="6:16" x14ac:dyDescent="0.35">
      <c r="F1600" s="30"/>
      <c r="K1600" s="31"/>
      <c r="P1600" s="32"/>
    </row>
    <row r="1601" spans="6:16" x14ac:dyDescent="0.35">
      <c r="F1601" s="30"/>
      <c r="K1601" s="31"/>
      <c r="P1601" s="32"/>
    </row>
    <row r="1602" spans="6:16" x14ac:dyDescent="0.35">
      <c r="F1602" s="30"/>
      <c r="K1602" s="31"/>
      <c r="P1602" s="32"/>
    </row>
    <row r="1603" spans="6:16" x14ac:dyDescent="0.35">
      <c r="F1603" s="30"/>
      <c r="K1603" s="31"/>
      <c r="P1603" s="32"/>
    </row>
    <row r="1604" spans="6:16" x14ac:dyDescent="0.35">
      <c r="F1604" s="30"/>
      <c r="K1604" s="31"/>
      <c r="P1604" s="32"/>
    </row>
    <row r="1605" spans="6:16" x14ac:dyDescent="0.35">
      <c r="F1605" s="30"/>
      <c r="K1605" s="31"/>
      <c r="P1605" s="32"/>
    </row>
    <row r="1606" spans="6:16" x14ac:dyDescent="0.35">
      <c r="F1606" s="30"/>
      <c r="K1606" s="31"/>
      <c r="P1606" s="32"/>
    </row>
    <row r="1607" spans="6:16" x14ac:dyDescent="0.35">
      <c r="F1607" s="30"/>
      <c r="K1607" s="31"/>
      <c r="P1607" s="32"/>
    </row>
    <row r="1608" spans="6:16" x14ac:dyDescent="0.35">
      <c r="F1608" s="30"/>
      <c r="K1608" s="31"/>
      <c r="P1608" s="32"/>
    </row>
    <row r="1609" spans="6:16" x14ac:dyDescent="0.35">
      <c r="F1609" s="30"/>
      <c r="K1609" s="31"/>
      <c r="P1609" s="32"/>
    </row>
    <row r="1610" spans="6:16" x14ac:dyDescent="0.35">
      <c r="F1610" s="30"/>
      <c r="K1610" s="31"/>
      <c r="P1610" s="32"/>
    </row>
    <row r="1611" spans="6:16" x14ac:dyDescent="0.35">
      <c r="F1611" s="30"/>
      <c r="K1611" s="31"/>
      <c r="P1611" s="32"/>
    </row>
    <row r="1612" spans="6:16" x14ac:dyDescent="0.35">
      <c r="F1612" s="30"/>
      <c r="K1612" s="31"/>
      <c r="P1612" s="32"/>
    </row>
    <row r="1613" spans="6:16" x14ac:dyDescent="0.35">
      <c r="F1613" s="30"/>
      <c r="K1613" s="31"/>
      <c r="P1613" s="32"/>
    </row>
    <row r="1614" spans="6:16" x14ac:dyDescent="0.35">
      <c r="F1614" s="30"/>
      <c r="K1614" s="31"/>
      <c r="P1614" s="32"/>
    </row>
    <row r="1615" spans="6:16" x14ac:dyDescent="0.35">
      <c r="F1615" s="30"/>
      <c r="K1615" s="31"/>
      <c r="P1615" s="32"/>
    </row>
    <row r="1616" spans="6:16" x14ac:dyDescent="0.35">
      <c r="F1616" s="30"/>
      <c r="K1616" s="31"/>
      <c r="P1616" s="32"/>
    </row>
    <row r="1617" spans="6:16" x14ac:dyDescent="0.35">
      <c r="F1617" s="30"/>
      <c r="K1617" s="31"/>
      <c r="P1617" s="32"/>
    </row>
    <row r="1618" spans="6:16" x14ac:dyDescent="0.35">
      <c r="F1618" s="30"/>
      <c r="K1618" s="31"/>
      <c r="P1618" s="32"/>
    </row>
    <row r="1619" spans="6:16" x14ac:dyDescent="0.35">
      <c r="F1619" s="30"/>
      <c r="K1619" s="31"/>
      <c r="P1619" s="32"/>
    </row>
    <row r="1620" spans="6:16" x14ac:dyDescent="0.35">
      <c r="F1620" s="30"/>
      <c r="K1620" s="31"/>
      <c r="P1620" s="32"/>
    </row>
    <row r="1621" spans="6:16" x14ac:dyDescent="0.35">
      <c r="F1621" s="30"/>
      <c r="K1621" s="31"/>
      <c r="P1621" s="32"/>
    </row>
    <row r="1622" spans="6:16" x14ac:dyDescent="0.35">
      <c r="F1622" s="30"/>
      <c r="K1622" s="31"/>
      <c r="P1622" s="32"/>
    </row>
    <row r="1623" spans="6:16" x14ac:dyDescent="0.35">
      <c r="F1623" s="30"/>
      <c r="K1623" s="31"/>
      <c r="P1623" s="32"/>
    </row>
    <row r="1624" spans="6:16" x14ac:dyDescent="0.35">
      <c r="F1624" s="30"/>
      <c r="K1624" s="31"/>
      <c r="P1624" s="32"/>
    </row>
    <row r="1625" spans="6:16" x14ac:dyDescent="0.35">
      <c r="F1625" s="30"/>
      <c r="K1625" s="31"/>
      <c r="P1625" s="32"/>
    </row>
    <row r="1626" spans="6:16" x14ac:dyDescent="0.35">
      <c r="F1626" s="30"/>
      <c r="K1626" s="31"/>
      <c r="P1626" s="32"/>
    </row>
    <row r="1627" spans="6:16" x14ac:dyDescent="0.35">
      <c r="F1627" s="30"/>
      <c r="K1627" s="31"/>
      <c r="P1627" s="32"/>
    </row>
    <row r="1628" spans="6:16" x14ac:dyDescent="0.35">
      <c r="F1628" s="30"/>
      <c r="K1628" s="31"/>
      <c r="P1628" s="32"/>
    </row>
    <row r="1629" spans="6:16" x14ac:dyDescent="0.35">
      <c r="F1629" s="30"/>
      <c r="K1629" s="31"/>
      <c r="P1629" s="32"/>
    </row>
    <row r="1630" spans="6:16" x14ac:dyDescent="0.35">
      <c r="F1630" s="30"/>
      <c r="K1630" s="31"/>
      <c r="P1630" s="32"/>
    </row>
    <row r="1631" spans="6:16" x14ac:dyDescent="0.35">
      <c r="F1631" s="30"/>
      <c r="K1631" s="31"/>
      <c r="P1631" s="32"/>
    </row>
    <row r="1632" spans="6:16" x14ac:dyDescent="0.35">
      <c r="F1632" s="30"/>
      <c r="K1632" s="31"/>
      <c r="P1632" s="32"/>
    </row>
    <row r="1633" spans="6:16" x14ac:dyDescent="0.35">
      <c r="F1633" s="30"/>
      <c r="K1633" s="31"/>
      <c r="P1633" s="32"/>
    </row>
    <row r="1634" spans="6:16" x14ac:dyDescent="0.35">
      <c r="F1634" s="30"/>
      <c r="K1634" s="31"/>
      <c r="P1634" s="32"/>
    </row>
    <row r="1635" spans="6:16" x14ac:dyDescent="0.35">
      <c r="F1635" s="30"/>
      <c r="K1635" s="31"/>
      <c r="P1635" s="32"/>
    </row>
    <row r="1636" spans="6:16" x14ac:dyDescent="0.35">
      <c r="F1636" s="30"/>
      <c r="K1636" s="31"/>
      <c r="P1636" s="32"/>
    </row>
    <row r="1637" spans="6:16" x14ac:dyDescent="0.35">
      <c r="F1637" s="30"/>
      <c r="K1637" s="31"/>
      <c r="P1637" s="32"/>
    </row>
    <row r="1638" spans="6:16" x14ac:dyDescent="0.35">
      <c r="F1638" s="30"/>
      <c r="K1638" s="31"/>
      <c r="P1638" s="32"/>
    </row>
    <row r="1639" spans="6:16" x14ac:dyDescent="0.35">
      <c r="F1639" s="30"/>
      <c r="K1639" s="31"/>
      <c r="P1639" s="32"/>
    </row>
    <row r="1640" spans="6:16" x14ac:dyDescent="0.35">
      <c r="F1640" s="30"/>
      <c r="K1640" s="31"/>
      <c r="P1640" s="32"/>
    </row>
    <row r="1641" spans="6:16" x14ac:dyDescent="0.35">
      <c r="F1641" s="30"/>
      <c r="K1641" s="31"/>
      <c r="P1641" s="32"/>
    </row>
    <row r="1642" spans="6:16" x14ac:dyDescent="0.35">
      <c r="F1642" s="30"/>
      <c r="K1642" s="31"/>
      <c r="P1642" s="32"/>
    </row>
    <row r="1643" spans="6:16" x14ac:dyDescent="0.35">
      <c r="F1643" s="30"/>
      <c r="K1643" s="31"/>
      <c r="P1643" s="32"/>
    </row>
    <row r="1644" spans="6:16" x14ac:dyDescent="0.35">
      <c r="F1644" s="30"/>
      <c r="K1644" s="31"/>
      <c r="P1644" s="32"/>
    </row>
    <row r="1645" spans="6:16" x14ac:dyDescent="0.35">
      <c r="F1645" s="30"/>
      <c r="K1645" s="31"/>
      <c r="P1645" s="32"/>
    </row>
    <row r="1646" spans="6:16" x14ac:dyDescent="0.35">
      <c r="F1646" s="30"/>
      <c r="K1646" s="31"/>
      <c r="P1646" s="32"/>
    </row>
    <row r="1647" spans="6:16" x14ac:dyDescent="0.35">
      <c r="F1647" s="30"/>
      <c r="K1647" s="31"/>
      <c r="P1647" s="32"/>
    </row>
    <row r="1648" spans="6:16" x14ac:dyDescent="0.35">
      <c r="F1648" s="30"/>
      <c r="K1648" s="31"/>
      <c r="P1648" s="32"/>
    </row>
    <row r="1649" spans="6:16" x14ac:dyDescent="0.35">
      <c r="F1649" s="30"/>
      <c r="K1649" s="31"/>
      <c r="P1649" s="32"/>
    </row>
    <row r="1650" spans="6:16" x14ac:dyDescent="0.35">
      <c r="F1650" s="30"/>
      <c r="K1650" s="31"/>
      <c r="P1650" s="32"/>
    </row>
    <row r="1651" spans="6:16" x14ac:dyDescent="0.35">
      <c r="F1651" s="30"/>
      <c r="K1651" s="31"/>
      <c r="P1651" s="32"/>
    </row>
    <row r="1652" spans="6:16" x14ac:dyDescent="0.35">
      <c r="F1652" s="30"/>
      <c r="K1652" s="31"/>
      <c r="P1652" s="32"/>
    </row>
    <row r="1653" spans="6:16" x14ac:dyDescent="0.35">
      <c r="F1653" s="30"/>
      <c r="K1653" s="31"/>
      <c r="P1653" s="32"/>
    </row>
    <row r="1654" spans="6:16" x14ac:dyDescent="0.35">
      <c r="F1654" s="30"/>
      <c r="K1654" s="31"/>
      <c r="P1654" s="32"/>
    </row>
    <row r="1655" spans="6:16" x14ac:dyDescent="0.35">
      <c r="F1655" s="30"/>
      <c r="K1655" s="31"/>
      <c r="P1655" s="32"/>
    </row>
    <row r="1656" spans="6:16" x14ac:dyDescent="0.35">
      <c r="F1656" s="30"/>
      <c r="K1656" s="31"/>
      <c r="P1656" s="32"/>
    </row>
    <row r="1657" spans="6:16" x14ac:dyDescent="0.35">
      <c r="F1657" s="30"/>
      <c r="K1657" s="31"/>
      <c r="P1657" s="32"/>
    </row>
    <row r="1658" spans="6:16" x14ac:dyDescent="0.35">
      <c r="F1658" s="30"/>
      <c r="K1658" s="31"/>
      <c r="P1658" s="32"/>
    </row>
    <row r="1659" spans="6:16" x14ac:dyDescent="0.35">
      <c r="F1659" s="30"/>
      <c r="K1659" s="31"/>
      <c r="P1659" s="32"/>
    </row>
    <row r="1660" spans="6:16" x14ac:dyDescent="0.35">
      <c r="F1660" s="30"/>
      <c r="K1660" s="31"/>
      <c r="P1660" s="32"/>
    </row>
    <row r="1661" spans="6:16" x14ac:dyDescent="0.35">
      <c r="F1661" s="30"/>
      <c r="K1661" s="31"/>
      <c r="P1661" s="32"/>
    </row>
    <row r="1662" spans="6:16" x14ac:dyDescent="0.35">
      <c r="F1662" s="30"/>
      <c r="K1662" s="31"/>
      <c r="P1662" s="32"/>
    </row>
    <row r="1663" spans="6:16" x14ac:dyDescent="0.35">
      <c r="F1663" s="30"/>
      <c r="K1663" s="31"/>
      <c r="P1663" s="32"/>
    </row>
    <row r="1664" spans="6:16" x14ac:dyDescent="0.35">
      <c r="F1664" s="30"/>
      <c r="K1664" s="31"/>
      <c r="P1664" s="32"/>
    </row>
    <row r="1665" spans="6:16" x14ac:dyDescent="0.35">
      <c r="F1665" s="30"/>
      <c r="K1665" s="31"/>
      <c r="P1665" s="32"/>
    </row>
    <row r="1666" spans="6:16" x14ac:dyDescent="0.35">
      <c r="F1666" s="30"/>
      <c r="K1666" s="31"/>
      <c r="P1666" s="32"/>
    </row>
    <row r="1667" spans="6:16" x14ac:dyDescent="0.35">
      <c r="F1667" s="30"/>
      <c r="K1667" s="31"/>
      <c r="P1667" s="32"/>
    </row>
    <row r="1668" spans="6:16" x14ac:dyDescent="0.35">
      <c r="F1668" s="30"/>
      <c r="K1668" s="31"/>
      <c r="P1668" s="32"/>
    </row>
    <row r="1669" spans="6:16" x14ac:dyDescent="0.35">
      <c r="F1669" s="30"/>
      <c r="K1669" s="31"/>
      <c r="P1669" s="32"/>
    </row>
    <row r="1670" spans="6:16" x14ac:dyDescent="0.35">
      <c r="F1670" s="30"/>
      <c r="K1670" s="31"/>
      <c r="P1670" s="32"/>
    </row>
    <row r="1671" spans="6:16" x14ac:dyDescent="0.35">
      <c r="F1671" s="30"/>
      <c r="K1671" s="31"/>
      <c r="P1671" s="32"/>
    </row>
    <row r="1672" spans="6:16" x14ac:dyDescent="0.35">
      <c r="F1672" s="30"/>
      <c r="K1672" s="31"/>
      <c r="P1672" s="32"/>
    </row>
    <row r="1673" spans="6:16" x14ac:dyDescent="0.35">
      <c r="F1673" s="30"/>
      <c r="K1673" s="31"/>
      <c r="P1673" s="32"/>
    </row>
    <row r="1674" spans="6:16" x14ac:dyDescent="0.35">
      <c r="F1674" s="30"/>
      <c r="K1674" s="31"/>
      <c r="P1674" s="32"/>
    </row>
    <row r="1675" spans="6:16" x14ac:dyDescent="0.35">
      <c r="F1675" s="30"/>
      <c r="K1675" s="31"/>
      <c r="P1675" s="32"/>
    </row>
    <row r="1676" spans="6:16" x14ac:dyDescent="0.35">
      <c r="F1676" s="30"/>
      <c r="K1676" s="31"/>
      <c r="P1676" s="32"/>
    </row>
    <row r="1677" spans="6:16" x14ac:dyDescent="0.35">
      <c r="F1677" s="30"/>
      <c r="K1677" s="31"/>
      <c r="P1677" s="32"/>
    </row>
    <row r="1678" spans="6:16" x14ac:dyDescent="0.35">
      <c r="F1678" s="30"/>
      <c r="K1678" s="31"/>
      <c r="P1678" s="32"/>
    </row>
    <row r="1679" spans="6:16" x14ac:dyDescent="0.35">
      <c r="F1679" s="30"/>
      <c r="K1679" s="31"/>
      <c r="P1679" s="32"/>
    </row>
    <row r="1680" spans="6:16" x14ac:dyDescent="0.35">
      <c r="F1680" s="30"/>
      <c r="K1680" s="31"/>
      <c r="P1680" s="32"/>
    </row>
    <row r="1681" spans="6:16" x14ac:dyDescent="0.35">
      <c r="F1681" s="30"/>
      <c r="K1681" s="31"/>
      <c r="P1681" s="32"/>
    </row>
    <row r="1682" spans="6:16" x14ac:dyDescent="0.35">
      <c r="F1682" s="30"/>
      <c r="K1682" s="31"/>
      <c r="P1682" s="32"/>
    </row>
    <row r="1683" spans="6:16" x14ac:dyDescent="0.35">
      <c r="F1683" s="30"/>
      <c r="K1683" s="31"/>
      <c r="P1683" s="32"/>
    </row>
    <row r="1684" spans="6:16" x14ac:dyDescent="0.35">
      <c r="F1684" s="30"/>
      <c r="K1684" s="31"/>
      <c r="P1684" s="32"/>
    </row>
    <row r="1685" spans="6:16" x14ac:dyDescent="0.35">
      <c r="F1685" s="30"/>
      <c r="K1685" s="31"/>
      <c r="P1685" s="32"/>
    </row>
    <row r="1686" spans="6:16" x14ac:dyDescent="0.35">
      <c r="F1686" s="30"/>
      <c r="K1686" s="31"/>
      <c r="P1686" s="32"/>
    </row>
    <row r="1687" spans="6:16" x14ac:dyDescent="0.35">
      <c r="F1687" s="30"/>
      <c r="K1687" s="31"/>
      <c r="P1687" s="32"/>
    </row>
    <row r="1688" spans="6:16" x14ac:dyDescent="0.35">
      <c r="F1688" s="30"/>
      <c r="K1688" s="31"/>
      <c r="P1688" s="32"/>
    </row>
    <row r="1689" spans="6:16" x14ac:dyDescent="0.35">
      <c r="F1689" s="30"/>
      <c r="K1689" s="31"/>
      <c r="P1689" s="32"/>
    </row>
    <row r="1690" spans="6:16" x14ac:dyDescent="0.35">
      <c r="F1690" s="30"/>
      <c r="K1690" s="31"/>
      <c r="P1690" s="32"/>
    </row>
    <row r="1691" spans="6:16" x14ac:dyDescent="0.35">
      <c r="F1691" s="30"/>
      <c r="K1691" s="31"/>
      <c r="P1691" s="32"/>
    </row>
    <row r="1692" spans="6:16" x14ac:dyDescent="0.35">
      <c r="F1692" s="30"/>
      <c r="K1692" s="31"/>
      <c r="P1692" s="32"/>
    </row>
    <row r="1693" spans="6:16" x14ac:dyDescent="0.35">
      <c r="F1693" s="30"/>
      <c r="K1693" s="31"/>
      <c r="P1693" s="32"/>
    </row>
    <row r="1694" spans="6:16" x14ac:dyDescent="0.35">
      <c r="F1694" s="30"/>
      <c r="K1694" s="31"/>
      <c r="P1694" s="32"/>
    </row>
    <row r="1695" spans="6:16" x14ac:dyDescent="0.35">
      <c r="F1695" s="30"/>
      <c r="K1695" s="31"/>
      <c r="P1695" s="32"/>
    </row>
    <row r="1696" spans="6:16" x14ac:dyDescent="0.35">
      <c r="F1696" s="30"/>
      <c r="K1696" s="31"/>
      <c r="P1696" s="32"/>
    </row>
    <row r="1697" spans="6:16" x14ac:dyDescent="0.35">
      <c r="F1697" s="30"/>
      <c r="K1697" s="31"/>
      <c r="P1697" s="32"/>
    </row>
    <row r="1698" spans="6:16" x14ac:dyDescent="0.35">
      <c r="F1698" s="30"/>
      <c r="K1698" s="31"/>
      <c r="P1698" s="32"/>
    </row>
    <row r="1699" spans="6:16" x14ac:dyDescent="0.35">
      <c r="F1699" s="30"/>
      <c r="K1699" s="31"/>
      <c r="P1699" s="32"/>
    </row>
    <row r="1700" spans="6:16" x14ac:dyDescent="0.35">
      <c r="F1700" s="30"/>
      <c r="K1700" s="31"/>
      <c r="P1700" s="32"/>
    </row>
    <row r="1701" spans="6:16" x14ac:dyDescent="0.35">
      <c r="F1701" s="30"/>
      <c r="K1701" s="31"/>
      <c r="P1701" s="32"/>
    </row>
    <row r="1702" spans="6:16" x14ac:dyDescent="0.35">
      <c r="F1702" s="30"/>
      <c r="K1702" s="31"/>
      <c r="P1702" s="32"/>
    </row>
    <row r="1703" spans="6:16" x14ac:dyDescent="0.35">
      <c r="F1703" s="30"/>
      <c r="K1703" s="31"/>
      <c r="P1703" s="32"/>
    </row>
    <row r="1704" spans="6:16" x14ac:dyDescent="0.35">
      <c r="F1704" s="30"/>
      <c r="K1704" s="31"/>
      <c r="P1704" s="32"/>
    </row>
    <row r="1705" spans="6:16" x14ac:dyDescent="0.35">
      <c r="F1705" s="30"/>
      <c r="K1705" s="31"/>
      <c r="P1705" s="32"/>
    </row>
    <row r="1706" spans="6:16" x14ac:dyDescent="0.35">
      <c r="F1706" s="30"/>
      <c r="K1706" s="31"/>
      <c r="P1706" s="32"/>
    </row>
    <row r="1707" spans="6:16" x14ac:dyDescent="0.35">
      <c r="F1707" s="30"/>
      <c r="K1707" s="31"/>
      <c r="P1707" s="32"/>
    </row>
    <row r="1708" spans="6:16" x14ac:dyDescent="0.35">
      <c r="F1708" s="30"/>
      <c r="K1708" s="31"/>
      <c r="P1708" s="32"/>
    </row>
    <row r="1709" spans="6:16" x14ac:dyDescent="0.35">
      <c r="F1709" s="30"/>
      <c r="K1709" s="31"/>
      <c r="P1709" s="32"/>
    </row>
    <row r="1710" spans="6:16" x14ac:dyDescent="0.35">
      <c r="F1710" s="30"/>
      <c r="K1710" s="31"/>
      <c r="P1710" s="32"/>
    </row>
    <row r="1711" spans="6:16" x14ac:dyDescent="0.35">
      <c r="F1711" s="30"/>
      <c r="K1711" s="31"/>
      <c r="P1711" s="32"/>
    </row>
    <row r="1712" spans="6:16" x14ac:dyDescent="0.35">
      <c r="F1712" s="30"/>
      <c r="K1712" s="31"/>
      <c r="P1712" s="32"/>
    </row>
    <row r="1713" spans="6:16" x14ac:dyDescent="0.35">
      <c r="F1713" s="30"/>
      <c r="K1713" s="31"/>
      <c r="P1713" s="32"/>
    </row>
    <row r="1714" spans="6:16" x14ac:dyDescent="0.35">
      <c r="F1714" s="30"/>
      <c r="K1714" s="31"/>
      <c r="P1714" s="32"/>
    </row>
    <row r="1715" spans="6:16" x14ac:dyDescent="0.35">
      <c r="F1715" s="30"/>
      <c r="K1715" s="31"/>
      <c r="P1715" s="32"/>
    </row>
    <row r="1716" spans="6:16" x14ac:dyDescent="0.35">
      <c r="F1716" s="30"/>
      <c r="K1716" s="31"/>
      <c r="P1716" s="32"/>
    </row>
    <row r="1717" spans="6:16" x14ac:dyDescent="0.35">
      <c r="F1717" s="30"/>
      <c r="K1717" s="31"/>
      <c r="P1717" s="32"/>
    </row>
    <row r="1718" spans="6:16" x14ac:dyDescent="0.35">
      <c r="F1718" s="30"/>
      <c r="K1718" s="31"/>
      <c r="P1718" s="32"/>
    </row>
    <row r="1719" spans="6:16" x14ac:dyDescent="0.35">
      <c r="F1719" s="30"/>
      <c r="K1719" s="31"/>
      <c r="P1719" s="32"/>
    </row>
    <row r="1720" spans="6:16" x14ac:dyDescent="0.35">
      <c r="F1720" s="30"/>
      <c r="K1720" s="31"/>
      <c r="P1720" s="32"/>
    </row>
    <row r="1721" spans="6:16" x14ac:dyDescent="0.35">
      <c r="F1721" s="30"/>
      <c r="K1721" s="31"/>
      <c r="P1721" s="32"/>
    </row>
    <row r="1722" spans="6:16" x14ac:dyDescent="0.35">
      <c r="F1722" s="30"/>
      <c r="K1722" s="31"/>
      <c r="P1722" s="32"/>
    </row>
    <row r="1723" spans="6:16" x14ac:dyDescent="0.35">
      <c r="F1723" s="30"/>
      <c r="K1723" s="31"/>
      <c r="P1723" s="32"/>
    </row>
    <row r="1724" spans="6:16" x14ac:dyDescent="0.35">
      <c r="F1724" s="30"/>
      <c r="K1724" s="31"/>
      <c r="P1724" s="32"/>
    </row>
    <row r="1725" spans="6:16" x14ac:dyDescent="0.35">
      <c r="F1725" s="30"/>
      <c r="K1725" s="31"/>
      <c r="P1725" s="32"/>
    </row>
    <row r="1726" spans="6:16" x14ac:dyDescent="0.35">
      <c r="F1726" s="30"/>
      <c r="K1726" s="31"/>
      <c r="P1726" s="32"/>
    </row>
    <row r="1727" spans="6:16" x14ac:dyDescent="0.35">
      <c r="F1727" s="30"/>
      <c r="K1727" s="31"/>
      <c r="P1727" s="32"/>
    </row>
    <row r="1728" spans="6:16" x14ac:dyDescent="0.35">
      <c r="F1728" s="30"/>
      <c r="K1728" s="31"/>
      <c r="P1728" s="32"/>
    </row>
    <row r="1729" spans="6:16" x14ac:dyDescent="0.35">
      <c r="F1729" s="30"/>
      <c r="K1729" s="31"/>
      <c r="P1729" s="32"/>
    </row>
    <row r="1730" spans="6:16" x14ac:dyDescent="0.35">
      <c r="F1730" s="30"/>
      <c r="K1730" s="31"/>
      <c r="P1730" s="32"/>
    </row>
    <row r="1731" spans="6:16" x14ac:dyDescent="0.35">
      <c r="F1731" s="30"/>
      <c r="K1731" s="31"/>
      <c r="P1731" s="32"/>
    </row>
    <row r="1732" spans="6:16" x14ac:dyDescent="0.35">
      <c r="F1732" s="30"/>
      <c r="K1732" s="31"/>
      <c r="P1732" s="32"/>
    </row>
    <row r="1733" spans="6:16" x14ac:dyDescent="0.35">
      <c r="F1733" s="30"/>
      <c r="K1733" s="31"/>
      <c r="P1733" s="32"/>
    </row>
    <row r="1734" spans="6:16" x14ac:dyDescent="0.35">
      <c r="F1734" s="30"/>
      <c r="K1734" s="31"/>
      <c r="P1734" s="32"/>
    </row>
    <row r="1735" spans="6:16" x14ac:dyDescent="0.35">
      <c r="F1735" s="30"/>
      <c r="K1735" s="31"/>
      <c r="P1735" s="32"/>
    </row>
    <row r="1736" spans="6:16" x14ac:dyDescent="0.35">
      <c r="F1736" s="30"/>
      <c r="K1736" s="31"/>
      <c r="P1736" s="32"/>
    </row>
    <row r="1737" spans="6:16" x14ac:dyDescent="0.35">
      <c r="F1737" s="30"/>
      <c r="K1737" s="31"/>
      <c r="P1737" s="32"/>
    </row>
    <row r="1738" spans="6:16" x14ac:dyDescent="0.35">
      <c r="F1738" s="30"/>
      <c r="K1738" s="31"/>
      <c r="P1738" s="32"/>
    </row>
    <row r="1739" spans="6:16" x14ac:dyDescent="0.35">
      <c r="F1739" s="30"/>
      <c r="K1739" s="31"/>
      <c r="P1739" s="32"/>
    </row>
    <row r="1740" spans="6:16" x14ac:dyDescent="0.35">
      <c r="F1740" s="30"/>
      <c r="K1740" s="31"/>
      <c r="P1740" s="32"/>
    </row>
    <row r="1741" spans="6:16" x14ac:dyDescent="0.35">
      <c r="F1741" s="30"/>
      <c r="K1741" s="31"/>
      <c r="P1741" s="32"/>
    </row>
    <row r="1742" spans="6:16" x14ac:dyDescent="0.35">
      <c r="F1742" s="30"/>
      <c r="K1742" s="31"/>
      <c r="P1742" s="32"/>
    </row>
    <row r="1743" spans="6:16" x14ac:dyDescent="0.35">
      <c r="F1743" s="30"/>
      <c r="K1743" s="31"/>
      <c r="P1743" s="32"/>
    </row>
    <row r="1744" spans="6:16" x14ac:dyDescent="0.35">
      <c r="F1744" s="30"/>
      <c r="K1744" s="31"/>
      <c r="P1744" s="32"/>
    </row>
    <row r="1745" spans="6:16" x14ac:dyDescent="0.35">
      <c r="F1745" s="30"/>
      <c r="K1745" s="31"/>
      <c r="P1745" s="32"/>
    </row>
    <row r="1746" spans="6:16" x14ac:dyDescent="0.35">
      <c r="F1746" s="30"/>
      <c r="K1746" s="31"/>
      <c r="P1746" s="32"/>
    </row>
    <row r="1747" spans="6:16" x14ac:dyDescent="0.35">
      <c r="F1747" s="30"/>
      <c r="K1747" s="31"/>
      <c r="P1747" s="32"/>
    </row>
    <row r="1748" spans="6:16" x14ac:dyDescent="0.35">
      <c r="F1748" s="30"/>
      <c r="K1748" s="31"/>
      <c r="P1748" s="32"/>
    </row>
    <row r="1749" spans="6:16" x14ac:dyDescent="0.35">
      <c r="F1749" s="30"/>
      <c r="K1749" s="31"/>
      <c r="P1749" s="32"/>
    </row>
    <row r="1750" spans="6:16" x14ac:dyDescent="0.35">
      <c r="F1750" s="30"/>
      <c r="K1750" s="31"/>
      <c r="P1750" s="32"/>
    </row>
    <row r="1751" spans="6:16" x14ac:dyDescent="0.35">
      <c r="F1751" s="30"/>
      <c r="K1751" s="31"/>
      <c r="P1751" s="32"/>
    </row>
    <row r="1752" spans="6:16" x14ac:dyDescent="0.35">
      <c r="F1752" s="30"/>
      <c r="K1752" s="31"/>
      <c r="P1752" s="32"/>
    </row>
    <row r="1753" spans="6:16" x14ac:dyDescent="0.35">
      <c r="F1753" s="30"/>
      <c r="K1753" s="31"/>
      <c r="P1753" s="32"/>
    </row>
    <row r="1754" spans="6:16" x14ac:dyDescent="0.35">
      <c r="F1754" s="30"/>
      <c r="K1754" s="31"/>
      <c r="P1754" s="32"/>
    </row>
    <row r="1755" spans="6:16" x14ac:dyDescent="0.35">
      <c r="F1755" s="30"/>
      <c r="K1755" s="31"/>
      <c r="P1755" s="32"/>
    </row>
    <row r="1756" spans="6:16" x14ac:dyDescent="0.35">
      <c r="F1756" s="30"/>
      <c r="K1756" s="31"/>
      <c r="P1756" s="32"/>
    </row>
    <row r="1757" spans="6:16" x14ac:dyDescent="0.35">
      <c r="F1757" s="30"/>
      <c r="K1757" s="31"/>
      <c r="P1757" s="32"/>
    </row>
    <row r="1758" spans="6:16" x14ac:dyDescent="0.35">
      <c r="F1758" s="30"/>
      <c r="K1758" s="31"/>
      <c r="P1758" s="32"/>
    </row>
    <row r="1759" spans="6:16" x14ac:dyDescent="0.35">
      <c r="F1759" s="30"/>
      <c r="K1759" s="31"/>
      <c r="P1759" s="32"/>
    </row>
    <row r="1760" spans="6:16" x14ac:dyDescent="0.35">
      <c r="F1760" s="30"/>
      <c r="K1760" s="31"/>
      <c r="P1760" s="32"/>
    </row>
    <row r="1761" spans="6:16" x14ac:dyDescent="0.35">
      <c r="F1761" s="30"/>
      <c r="K1761" s="31"/>
      <c r="P1761" s="32"/>
    </row>
    <row r="1762" spans="6:16" x14ac:dyDescent="0.35">
      <c r="F1762" s="30"/>
      <c r="K1762" s="31"/>
      <c r="P1762" s="32"/>
    </row>
    <row r="1763" spans="6:16" x14ac:dyDescent="0.35">
      <c r="F1763" s="30"/>
      <c r="K1763" s="31"/>
      <c r="P1763" s="32"/>
    </row>
    <row r="1764" spans="6:16" x14ac:dyDescent="0.35">
      <c r="F1764" s="30"/>
      <c r="K1764" s="31"/>
      <c r="P1764" s="32"/>
    </row>
    <row r="1765" spans="6:16" x14ac:dyDescent="0.35">
      <c r="F1765" s="30"/>
      <c r="K1765" s="31"/>
      <c r="P1765" s="32"/>
    </row>
    <row r="1766" spans="6:16" x14ac:dyDescent="0.35">
      <c r="F1766" s="30"/>
      <c r="K1766" s="31"/>
      <c r="P1766" s="32"/>
    </row>
    <row r="1767" spans="6:16" x14ac:dyDescent="0.35">
      <c r="F1767" s="30"/>
      <c r="K1767" s="31"/>
      <c r="P1767" s="32"/>
    </row>
    <row r="1768" spans="6:16" x14ac:dyDescent="0.35">
      <c r="F1768" s="30"/>
      <c r="K1768" s="31"/>
      <c r="P1768" s="32"/>
    </row>
    <row r="1769" spans="6:16" x14ac:dyDescent="0.35">
      <c r="F1769" s="30"/>
      <c r="K1769" s="31"/>
      <c r="P1769" s="32"/>
    </row>
    <row r="1770" spans="6:16" x14ac:dyDescent="0.35">
      <c r="F1770" s="30"/>
      <c r="K1770" s="31"/>
      <c r="P1770" s="32"/>
    </row>
    <row r="1771" spans="6:16" x14ac:dyDescent="0.35">
      <c r="F1771" s="30"/>
      <c r="K1771" s="31"/>
      <c r="P1771" s="32"/>
    </row>
    <row r="1772" spans="6:16" x14ac:dyDescent="0.35">
      <c r="F1772" s="30"/>
      <c r="K1772" s="31"/>
      <c r="P1772" s="32"/>
    </row>
    <row r="1773" spans="6:16" x14ac:dyDescent="0.35">
      <c r="F1773" s="30"/>
      <c r="K1773" s="31"/>
      <c r="P1773" s="32"/>
    </row>
    <row r="1774" spans="6:16" x14ac:dyDescent="0.35">
      <c r="F1774" s="30"/>
      <c r="K1774" s="31"/>
      <c r="P1774" s="32"/>
    </row>
    <row r="1775" spans="6:16" x14ac:dyDescent="0.35">
      <c r="F1775" s="30"/>
      <c r="K1775" s="31"/>
      <c r="P1775" s="32"/>
    </row>
    <row r="1776" spans="6:16" x14ac:dyDescent="0.35">
      <c r="F1776" s="30"/>
      <c r="K1776" s="31"/>
      <c r="P1776" s="32"/>
    </row>
    <row r="1777" spans="6:16" x14ac:dyDescent="0.35">
      <c r="F1777" s="30"/>
      <c r="K1777" s="31"/>
      <c r="P1777" s="32"/>
    </row>
    <row r="1778" spans="6:16" x14ac:dyDescent="0.35">
      <c r="F1778" s="30"/>
      <c r="K1778" s="31"/>
      <c r="P1778" s="32"/>
    </row>
    <row r="1779" spans="6:16" x14ac:dyDescent="0.35">
      <c r="F1779" s="30"/>
      <c r="K1779" s="31"/>
      <c r="P1779" s="32"/>
    </row>
    <row r="1780" spans="6:16" x14ac:dyDescent="0.35">
      <c r="F1780" s="30"/>
      <c r="K1780" s="31"/>
      <c r="P1780" s="32"/>
    </row>
    <row r="1781" spans="6:16" x14ac:dyDescent="0.35">
      <c r="F1781" s="30"/>
      <c r="K1781" s="31"/>
      <c r="P1781" s="32"/>
    </row>
    <row r="1782" spans="6:16" x14ac:dyDescent="0.35">
      <c r="F1782" s="30"/>
      <c r="K1782" s="31"/>
      <c r="P1782" s="32"/>
    </row>
    <row r="1783" spans="6:16" x14ac:dyDescent="0.35">
      <c r="F1783" s="30"/>
      <c r="K1783" s="31"/>
      <c r="P1783" s="32"/>
    </row>
    <row r="1784" spans="6:16" x14ac:dyDescent="0.35">
      <c r="F1784" s="30"/>
      <c r="K1784" s="31"/>
      <c r="P1784" s="32"/>
    </row>
    <row r="1785" spans="6:16" x14ac:dyDescent="0.35">
      <c r="F1785" s="30"/>
      <c r="K1785" s="31"/>
      <c r="P1785" s="32"/>
    </row>
    <row r="1786" spans="6:16" x14ac:dyDescent="0.35">
      <c r="F1786" s="30"/>
      <c r="K1786" s="31"/>
      <c r="P1786" s="32"/>
    </row>
    <row r="1787" spans="6:16" x14ac:dyDescent="0.35">
      <c r="F1787" s="30"/>
      <c r="K1787" s="31"/>
      <c r="P1787" s="32"/>
    </row>
    <row r="1788" spans="6:16" x14ac:dyDescent="0.35">
      <c r="F1788" s="30"/>
      <c r="K1788" s="31"/>
      <c r="P1788" s="32"/>
    </row>
    <row r="1789" spans="6:16" x14ac:dyDescent="0.35">
      <c r="F1789" s="30"/>
      <c r="K1789" s="31"/>
      <c r="P1789" s="32"/>
    </row>
    <row r="1790" spans="6:16" x14ac:dyDescent="0.35">
      <c r="F1790" s="30"/>
      <c r="K1790" s="31"/>
      <c r="P1790" s="32"/>
    </row>
    <row r="1791" spans="6:16" x14ac:dyDescent="0.35">
      <c r="F1791" s="30"/>
      <c r="K1791" s="31"/>
      <c r="P1791" s="32"/>
    </row>
    <row r="1792" spans="6:16" x14ac:dyDescent="0.35">
      <c r="F1792" s="30"/>
      <c r="K1792" s="31"/>
      <c r="P1792" s="32"/>
    </row>
    <row r="1793" spans="6:16" x14ac:dyDescent="0.35">
      <c r="F1793" s="30"/>
      <c r="K1793" s="31"/>
      <c r="P1793" s="32"/>
    </row>
    <row r="1794" spans="6:16" x14ac:dyDescent="0.35">
      <c r="F1794" s="30"/>
      <c r="K1794" s="31"/>
      <c r="P1794" s="32"/>
    </row>
    <row r="1795" spans="6:16" x14ac:dyDescent="0.35">
      <c r="F1795" s="30"/>
      <c r="K1795" s="31"/>
      <c r="P1795" s="32"/>
    </row>
    <row r="1796" spans="6:16" x14ac:dyDescent="0.35">
      <c r="F1796" s="30"/>
      <c r="K1796" s="31"/>
      <c r="P1796" s="32"/>
    </row>
    <row r="1797" spans="6:16" x14ac:dyDescent="0.35">
      <c r="F1797" s="30"/>
      <c r="K1797" s="31"/>
      <c r="P1797" s="32"/>
    </row>
    <row r="1798" spans="6:16" x14ac:dyDescent="0.35">
      <c r="F1798" s="30"/>
      <c r="K1798" s="31"/>
      <c r="P1798" s="32"/>
    </row>
    <row r="1799" spans="6:16" x14ac:dyDescent="0.35">
      <c r="F1799" s="30"/>
      <c r="K1799" s="31"/>
      <c r="P1799" s="32"/>
    </row>
    <row r="1800" spans="6:16" x14ac:dyDescent="0.35">
      <c r="F1800" s="30"/>
      <c r="K1800" s="31"/>
      <c r="P1800" s="32"/>
    </row>
    <row r="1801" spans="6:16" x14ac:dyDescent="0.35">
      <c r="F1801" s="30"/>
      <c r="K1801" s="31"/>
      <c r="P1801" s="32"/>
    </row>
    <row r="1802" spans="6:16" x14ac:dyDescent="0.35">
      <c r="F1802" s="30"/>
      <c r="K1802" s="31"/>
      <c r="P1802" s="32"/>
    </row>
    <row r="1803" spans="6:16" x14ac:dyDescent="0.35">
      <c r="F1803" s="30"/>
      <c r="K1803" s="31"/>
      <c r="P1803" s="32"/>
    </row>
    <row r="1804" spans="6:16" x14ac:dyDescent="0.35">
      <c r="F1804" s="30"/>
      <c r="K1804" s="31"/>
      <c r="P1804" s="32"/>
    </row>
    <row r="1805" spans="6:16" x14ac:dyDescent="0.35">
      <c r="F1805" s="30"/>
      <c r="K1805" s="31"/>
      <c r="P1805" s="32"/>
    </row>
    <row r="1806" spans="6:16" x14ac:dyDescent="0.35">
      <c r="F1806" s="30"/>
      <c r="K1806" s="31"/>
      <c r="P1806" s="32"/>
    </row>
    <row r="1807" spans="6:16" x14ac:dyDescent="0.35">
      <c r="F1807" s="30"/>
      <c r="K1807" s="31"/>
      <c r="P1807" s="32"/>
    </row>
    <row r="1808" spans="6:16" x14ac:dyDescent="0.35">
      <c r="F1808" s="30"/>
      <c r="K1808" s="31"/>
      <c r="P1808" s="32"/>
    </row>
    <row r="1809" spans="6:16" x14ac:dyDescent="0.35">
      <c r="F1809" s="30"/>
      <c r="K1809" s="31"/>
      <c r="P1809" s="32"/>
    </row>
    <row r="1810" spans="6:16" x14ac:dyDescent="0.35">
      <c r="F1810" s="30"/>
      <c r="K1810" s="31"/>
      <c r="P1810" s="32"/>
    </row>
    <row r="1811" spans="6:16" x14ac:dyDescent="0.35">
      <c r="F1811" s="30"/>
      <c r="K1811" s="31"/>
      <c r="P1811" s="32"/>
    </row>
    <row r="1812" spans="6:16" x14ac:dyDescent="0.35">
      <c r="F1812" s="30"/>
      <c r="K1812" s="31"/>
      <c r="P1812" s="32"/>
    </row>
    <row r="1813" spans="6:16" x14ac:dyDescent="0.35">
      <c r="F1813" s="30"/>
      <c r="K1813" s="31"/>
      <c r="P1813" s="32"/>
    </row>
    <row r="1814" spans="6:16" x14ac:dyDescent="0.35">
      <c r="F1814" s="30"/>
      <c r="K1814" s="31"/>
      <c r="P1814" s="32"/>
    </row>
    <row r="1815" spans="6:16" x14ac:dyDescent="0.35">
      <c r="F1815" s="30"/>
      <c r="K1815" s="31"/>
      <c r="P1815" s="32"/>
    </row>
    <row r="1816" spans="6:16" x14ac:dyDescent="0.35">
      <c r="F1816" s="30"/>
      <c r="K1816" s="31"/>
      <c r="P1816" s="32"/>
    </row>
    <row r="1817" spans="6:16" x14ac:dyDescent="0.35">
      <c r="F1817" s="30"/>
      <c r="K1817" s="31"/>
      <c r="P1817" s="32"/>
    </row>
    <row r="1818" spans="6:16" x14ac:dyDescent="0.35">
      <c r="F1818" s="30"/>
      <c r="K1818" s="31"/>
      <c r="P1818" s="32"/>
    </row>
    <row r="1819" spans="6:16" x14ac:dyDescent="0.35">
      <c r="F1819" s="30"/>
      <c r="K1819" s="31"/>
      <c r="P1819" s="32"/>
    </row>
    <row r="1820" spans="6:16" x14ac:dyDescent="0.35">
      <c r="F1820" s="30"/>
      <c r="K1820" s="31"/>
      <c r="P1820" s="32"/>
    </row>
    <row r="1821" spans="6:16" x14ac:dyDescent="0.35">
      <c r="F1821" s="30"/>
      <c r="K1821" s="31"/>
      <c r="P1821" s="32"/>
    </row>
    <row r="1822" spans="6:16" x14ac:dyDescent="0.35">
      <c r="F1822" s="30"/>
      <c r="K1822" s="31"/>
      <c r="P1822" s="32"/>
    </row>
    <row r="1823" spans="6:16" x14ac:dyDescent="0.35">
      <c r="F1823" s="30"/>
      <c r="K1823" s="31"/>
      <c r="P1823" s="32"/>
    </row>
    <row r="1824" spans="6:16" x14ac:dyDescent="0.35">
      <c r="F1824" s="30"/>
      <c r="K1824" s="31"/>
      <c r="P1824" s="32"/>
    </row>
    <row r="1825" spans="6:16" x14ac:dyDescent="0.35">
      <c r="F1825" s="30"/>
      <c r="K1825" s="31"/>
      <c r="P1825" s="32"/>
    </row>
    <row r="1826" spans="6:16" x14ac:dyDescent="0.35">
      <c r="F1826" s="30"/>
      <c r="K1826" s="31"/>
      <c r="P1826" s="32"/>
    </row>
    <row r="1827" spans="6:16" x14ac:dyDescent="0.35">
      <c r="F1827" s="30"/>
      <c r="K1827" s="31"/>
      <c r="P1827" s="32"/>
    </row>
    <row r="1828" spans="6:16" x14ac:dyDescent="0.35">
      <c r="F1828" s="30"/>
      <c r="K1828" s="31"/>
      <c r="P1828" s="32"/>
    </row>
    <row r="1829" spans="6:16" x14ac:dyDescent="0.35">
      <c r="F1829" s="30"/>
      <c r="K1829" s="31"/>
      <c r="P1829" s="32"/>
    </row>
    <row r="1830" spans="6:16" x14ac:dyDescent="0.35">
      <c r="F1830" s="30"/>
      <c r="K1830" s="31"/>
      <c r="P1830" s="32"/>
    </row>
    <row r="1831" spans="6:16" x14ac:dyDescent="0.35">
      <c r="F1831" s="30"/>
      <c r="K1831" s="31"/>
      <c r="P1831" s="32"/>
    </row>
    <row r="1832" spans="6:16" x14ac:dyDescent="0.35">
      <c r="F1832" s="30"/>
      <c r="K1832" s="31"/>
      <c r="P1832" s="32"/>
    </row>
    <row r="1833" spans="6:16" x14ac:dyDescent="0.35">
      <c r="F1833" s="30"/>
      <c r="K1833" s="31"/>
      <c r="P1833" s="32"/>
    </row>
    <row r="1834" spans="6:16" x14ac:dyDescent="0.35">
      <c r="F1834" s="30"/>
      <c r="K1834" s="31"/>
      <c r="P1834" s="32"/>
    </row>
    <row r="1835" spans="6:16" x14ac:dyDescent="0.35">
      <c r="F1835" s="30"/>
      <c r="K1835" s="31"/>
      <c r="P1835" s="32"/>
    </row>
    <row r="1836" spans="6:16" x14ac:dyDescent="0.35">
      <c r="F1836" s="30"/>
      <c r="K1836" s="31"/>
      <c r="P1836" s="32"/>
    </row>
    <row r="1837" spans="6:16" x14ac:dyDescent="0.35">
      <c r="F1837" s="30"/>
      <c r="K1837" s="31"/>
      <c r="P1837" s="32"/>
    </row>
    <row r="1838" spans="6:16" x14ac:dyDescent="0.35">
      <c r="F1838" s="30"/>
      <c r="K1838" s="31"/>
      <c r="P1838" s="32"/>
    </row>
    <row r="1839" spans="6:16" x14ac:dyDescent="0.35">
      <c r="F1839" s="30"/>
      <c r="K1839" s="31"/>
      <c r="P1839" s="32"/>
    </row>
    <row r="1840" spans="6:16" x14ac:dyDescent="0.35">
      <c r="F1840" s="30"/>
      <c r="K1840" s="31"/>
      <c r="P1840" s="32"/>
    </row>
    <row r="1841" spans="6:16" x14ac:dyDescent="0.35">
      <c r="F1841" s="30"/>
      <c r="K1841" s="31"/>
      <c r="P1841" s="32"/>
    </row>
    <row r="1842" spans="6:16" x14ac:dyDescent="0.35">
      <c r="F1842" s="30"/>
      <c r="K1842" s="31"/>
      <c r="P1842" s="32"/>
    </row>
    <row r="1843" spans="6:16" x14ac:dyDescent="0.35">
      <c r="F1843" s="30"/>
      <c r="K1843" s="31"/>
      <c r="P1843" s="32"/>
    </row>
    <row r="1844" spans="6:16" x14ac:dyDescent="0.35">
      <c r="F1844" s="30"/>
      <c r="K1844" s="31"/>
      <c r="P1844" s="32"/>
    </row>
    <row r="1845" spans="6:16" x14ac:dyDescent="0.35">
      <c r="F1845" s="30"/>
      <c r="K1845" s="31"/>
      <c r="P1845" s="32"/>
    </row>
    <row r="1846" spans="6:16" x14ac:dyDescent="0.35">
      <c r="F1846" s="30"/>
      <c r="K1846" s="31"/>
      <c r="P1846" s="32"/>
    </row>
    <row r="1847" spans="6:16" x14ac:dyDescent="0.35">
      <c r="F1847" s="30"/>
      <c r="K1847" s="31"/>
      <c r="P1847" s="32"/>
    </row>
    <row r="1848" spans="6:16" x14ac:dyDescent="0.35">
      <c r="F1848" s="30"/>
      <c r="K1848" s="31"/>
      <c r="P1848" s="32"/>
    </row>
    <row r="1849" spans="6:16" x14ac:dyDescent="0.35">
      <c r="F1849" s="30"/>
      <c r="K1849" s="31"/>
      <c r="P1849" s="32"/>
    </row>
    <row r="1850" spans="6:16" x14ac:dyDescent="0.35">
      <c r="F1850" s="30"/>
      <c r="K1850" s="31"/>
      <c r="P1850" s="32"/>
    </row>
    <row r="1851" spans="6:16" x14ac:dyDescent="0.35">
      <c r="F1851" s="30"/>
      <c r="K1851" s="31"/>
      <c r="P1851" s="32"/>
    </row>
    <row r="1852" spans="6:16" x14ac:dyDescent="0.35">
      <c r="F1852" s="30"/>
      <c r="K1852" s="31"/>
      <c r="P1852" s="32"/>
    </row>
    <row r="1853" spans="6:16" x14ac:dyDescent="0.35">
      <c r="F1853" s="30"/>
      <c r="K1853" s="31"/>
      <c r="P1853" s="32"/>
    </row>
    <row r="1854" spans="6:16" x14ac:dyDescent="0.35">
      <c r="F1854" s="30"/>
      <c r="K1854" s="31"/>
      <c r="P1854" s="32"/>
    </row>
    <row r="1855" spans="6:16" x14ac:dyDescent="0.35">
      <c r="F1855" s="30"/>
      <c r="K1855" s="31"/>
      <c r="P1855" s="32"/>
    </row>
    <row r="1856" spans="6:16" x14ac:dyDescent="0.35">
      <c r="F1856" s="30"/>
      <c r="K1856" s="31"/>
      <c r="P1856" s="32"/>
    </row>
    <row r="1857" spans="6:16" x14ac:dyDescent="0.35">
      <c r="F1857" s="30"/>
      <c r="K1857" s="31"/>
      <c r="P1857" s="32"/>
    </row>
    <row r="1858" spans="6:16" x14ac:dyDescent="0.35">
      <c r="F1858" s="30"/>
      <c r="K1858" s="31"/>
      <c r="P1858" s="32"/>
    </row>
    <row r="1859" spans="6:16" x14ac:dyDescent="0.35">
      <c r="F1859" s="30"/>
      <c r="K1859" s="31"/>
      <c r="P1859" s="32"/>
    </row>
    <row r="1860" spans="6:16" x14ac:dyDescent="0.35">
      <c r="F1860" s="30"/>
      <c r="K1860" s="31"/>
      <c r="P1860" s="32"/>
    </row>
    <row r="1861" spans="6:16" x14ac:dyDescent="0.35">
      <c r="F1861" s="30"/>
      <c r="K1861" s="31"/>
      <c r="P1861" s="32"/>
    </row>
    <row r="1862" spans="6:16" x14ac:dyDescent="0.35">
      <c r="F1862" s="30"/>
      <c r="K1862" s="31"/>
      <c r="P1862" s="32"/>
    </row>
    <row r="1863" spans="6:16" x14ac:dyDescent="0.35">
      <c r="F1863" s="30"/>
      <c r="K1863" s="31"/>
      <c r="P1863" s="32"/>
    </row>
    <row r="1864" spans="6:16" x14ac:dyDescent="0.35">
      <c r="F1864" s="30"/>
      <c r="K1864" s="31"/>
      <c r="P1864" s="32"/>
    </row>
    <row r="1865" spans="6:16" x14ac:dyDescent="0.35">
      <c r="F1865" s="30"/>
      <c r="K1865" s="31"/>
      <c r="P1865" s="32"/>
    </row>
    <row r="1866" spans="6:16" x14ac:dyDescent="0.35">
      <c r="F1866" s="30"/>
      <c r="K1866" s="31"/>
      <c r="P1866" s="32"/>
    </row>
    <row r="1867" spans="6:16" x14ac:dyDescent="0.35">
      <c r="F1867" s="30"/>
      <c r="K1867" s="31"/>
      <c r="P1867" s="32"/>
    </row>
    <row r="1868" spans="6:16" x14ac:dyDescent="0.35">
      <c r="F1868" s="30"/>
      <c r="K1868" s="31"/>
      <c r="P1868" s="32"/>
    </row>
    <row r="1869" spans="6:16" x14ac:dyDescent="0.35">
      <c r="F1869" s="30"/>
      <c r="K1869" s="31"/>
      <c r="P1869" s="32"/>
    </row>
    <row r="1870" spans="6:16" x14ac:dyDescent="0.35">
      <c r="F1870" s="30"/>
      <c r="K1870" s="31"/>
      <c r="P1870" s="32"/>
    </row>
    <row r="1871" spans="6:16" x14ac:dyDescent="0.35">
      <c r="F1871" s="30"/>
      <c r="K1871" s="31"/>
      <c r="P1871" s="32"/>
    </row>
    <row r="1872" spans="6:16" x14ac:dyDescent="0.35">
      <c r="F1872" s="30"/>
      <c r="K1872" s="31"/>
      <c r="P1872" s="32"/>
    </row>
    <row r="1873" spans="6:16" x14ac:dyDescent="0.35">
      <c r="F1873" s="30"/>
      <c r="K1873" s="31"/>
      <c r="P1873" s="32"/>
    </row>
    <row r="1874" spans="6:16" x14ac:dyDescent="0.35">
      <c r="F1874" s="30"/>
      <c r="K1874" s="31"/>
      <c r="P1874" s="32"/>
    </row>
    <row r="1875" spans="6:16" x14ac:dyDescent="0.35">
      <c r="F1875" s="30"/>
      <c r="K1875" s="31"/>
      <c r="P1875" s="32"/>
    </row>
    <row r="1876" spans="6:16" x14ac:dyDescent="0.35">
      <c r="F1876" s="30"/>
      <c r="K1876" s="31"/>
      <c r="P1876" s="32"/>
    </row>
    <row r="1877" spans="6:16" x14ac:dyDescent="0.35">
      <c r="F1877" s="30"/>
      <c r="K1877" s="31"/>
      <c r="P1877" s="32"/>
    </row>
    <row r="1878" spans="6:16" x14ac:dyDescent="0.35">
      <c r="F1878" s="30"/>
      <c r="K1878" s="31"/>
      <c r="P1878" s="32"/>
    </row>
    <row r="1879" spans="6:16" x14ac:dyDescent="0.35">
      <c r="F1879" s="30"/>
      <c r="K1879" s="31"/>
      <c r="P1879" s="32"/>
    </row>
    <row r="1880" spans="6:16" x14ac:dyDescent="0.35">
      <c r="F1880" s="30"/>
      <c r="K1880" s="31"/>
      <c r="P1880" s="32"/>
    </row>
    <row r="1881" spans="6:16" x14ac:dyDescent="0.35">
      <c r="F1881" s="30"/>
      <c r="K1881" s="31"/>
      <c r="P1881" s="32"/>
    </row>
    <row r="1882" spans="6:16" x14ac:dyDescent="0.35">
      <c r="F1882" s="30"/>
      <c r="K1882" s="31"/>
      <c r="P1882" s="32"/>
    </row>
    <row r="1883" spans="6:16" x14ac:dyDescent="0.35">
      <c r="F1883" s="30"/>
      <c r="K1883" s="31"/>
      <c r="P1883" s="32"/>
    </row>
    <row r="1884" spans="6:16" x14ac:dyDescent="0.35">
      <c r="F1884" s="30"/>
      <c r="K1884" s="31"/>
      <c r="P1884" s="32"/>
    </row>
    <row r="1885" spans="6:16" x14ac:dyDescent="0.35">
      <c r="F1885" s="30"/>
      <c r="K1885" s="31"/>
      <c r="P1885" s="32"/>
    </row>
    <row r="1886" spans="6:16" x14ac:dyDescent="0.35">
      <c r="F1886" s="30"/>
      <c r="K1886" s="31"/>
      <c r="P1886" s="32"/>
    </row>
    <row r="1887" spans="6:16" x14ac:dyDescent="0.35">
      <c r="F1887" s="30"/>
      <c r="K1887" s="31"/>
      <c r="P1887" s="32"/>
    </row>
    <row r="1888" spans="6:16" x14ac:dyDescent="0.35">
      <c r="F1888" s="30"/>
      <c r="K1888" s="31"/>
      <c r="P1888" s="32"/>
    </row>
    <row r="1889" spans="6:16" x14ac:dyDescent="0.35">
      <c r="F1889" s="30"/>
      <c r="K1889" s="31"/>
      <c r="P1889" s="32"/>
    </row>
    <row r="1890" spans="6:16" x14ac:dyDescent="0.35">
      <c r="F1890" s="30"/>
      <c r="K1890" s="31"/>
      <c r="P1890" s="32"/>
    </row>
    <row r="1891" spans="6:16" x14ac:dyDescent="0.35">
      <c r="F1891" s="30"/>
      <c r="K1891" s="31"/>
      <c r="P1891" s="32"/>
    </row>
    <row r="1892" spans="6:16" x14ac:dyDescent="0.35">
      <c r="F1892" s="30"/>
      <c r="K1892" s="31"/>
      <c r="P1892" s="32"/>
    </row>
    <row r="1893" spans="6:16" x14ac:dyDescent="0.35">
      <c r="F1893" s="30"/>
      <c r="K1893" s="31"/>
      <c r="P1893" s="32"/>
    </row>
    <row r="1894" spans="6:16" x14ac:dyDescent="0.35">
      <c r="F1894" s="30"/>
      <c r="K1894" s="31"/>
      <c r="P1894" s="32"/>
    </row>
    <row r="1895" spans="6:16" x14ac:dyDescent="0.35">
      <c r="F1895" s="30"/>
      <c r="K1895" s="31"/>
      <c r="P1895" s="32"/>
    </row>
    <row r="1896" spans="6:16" x14ac:dyDescent="0.35">
      <c r="F1896" s="30"/>
      <c r="K1896" s="31"/>
      <c r="P1896" s="32"/>
    </row>
    <row r="1897" spans="6:16" x14ac:dyDescent="0.35">
      <c r="F1897" s="30"/>
      <c r="K1897" s="31"/>
      <c r="P1897" s="32"/>
    </row>
    <row r="1898" spans="6:16" x14ac:dyDescent="0.35">
      <c r="F1898" s="30"/>
      <c r="K1898" s="31"/>
      <c r="P1898" s="32"/>
    </row>
    <row r="1899" spans="6:16" x14ac:dyDescent="0.35">
      <c r="F1899" s="30"/>
      <c r="K1899" s="31"/>
      <c r="P1899" s="32"/>
    </row>
    <row r="1900" spans="6:16" x14ac:dyDescent="0.35">
      <c r="F1900" s="30"/>
      <c r="K1900" s="31"/>
      <c r="P1900" s="32"/>
    </row>
    <row r="1901" spans="6:16" x14ac:dyDescent="0.35">
      <c r="F1901" s="30"/>
      <c r="K1901" s="31"/>
      <c r="P1901" s="32"/>
    </row>
    <row r="1902" spans="6:16" x14ac:dyDescent="0.35">
      <c r="F1902" s="30"/>
      <c r="K1902" s="31"/>
      <c r="P1902" s="32"/>
    </row>
    <row r="1903" spans="6:16" x14ac:dyDescent="0.35">
      <c r="F1903" s="30"/>
      <c r="K1903" s="31"/>
      <c r="P1903" s="32"/>
    </row>
    <row r="1904" spans="6:16" x14ac:dyDescent="0.35">
      <c r="F1904" s="30"/>
      <c r="K1904" s="31"/>
      <c r="P1904" s="32"/>
    </row>
    <row r="1905" spans="6:16" x14ac:dyDescent="0.35">
      <c r="F1905" s="30"/>
      <c r="K1905" s="31"/>
      <c r="P1905" s="32"/>
    </row>
    <row r="1906" spans="6:16" x14ac:dyDescent="0.35">
      <c r="F1906" s="30"/>
      <c r="K1906" s="31"/>
      <c r="P1906" s="32"/>
    </row>
    <row r="1907" spans="6:16" x14ac:dyDescent="0.35">
      <c r="F1907" s="30"/>
      <c r="K1907" s="31"/>
      <c r="P1907" s="32"/>
    </row>
    <row r="1908" spans="6:16" x14ac:dyDescent="0.35">
      <c r="F1908" s="30"/>
      <c r="K1908" s="31"/>
      <c r="P1908" s="32"/>
    </row>
    <row r="1909" spans="6:16" x14ac:dyDescent="0.35">
      <c r="F1909" s="30"/>
      <c r="K1909" s="31"/>
      <c r="P1909" s="32"/>
    </row>
    <row r="1910" spans="6:16" x14ac:dyDescent="0.35">
      <c r="F1910" s="30"/>
      <c r="K1910" s="31"/>
      <c r="P1910" s="32"/>
    </row>
    <row r="1911" spans="6:16" x14ac:dyDescent="0.35">
      <c r="F1911" s="30"/>
      <c r="K1911" s="31"/>
      <c r="P1911" s="32"/>
    </row>
    <row r="1912" spans="6:16" x14ac:dyDescent="0.35">
      <c r="F1912" s="30"/>
      <c r="K1912" s="31"/>
      <c r="P1912" s="32"/>
    </row>
    <row r="1913" spans="6:16" x14ac:dyDescent="0.35">
      <c r="F1913" s="30"/>
      <c r="K1913" s="31"/>
      <c r="P1913" s="32"/>
    </row>
    <row r="1914" spans="6:16" x14ac:dyDescent="0.35">
      <c r="F1914" s="30"/>
      <c r="K1914" s="31"/>
      <c r="P1914" s="32"/>
    </row>
    <row r="1915" spans="6:16" x14ac:dyDescent="0.35">
      <c r="F1915" s="30"/>
      <c r="K1915" s="31"/>
      <c r="P1915" s="32"/>
    </row>
    <row r="1916" spans="6:16" x14ac:dyDescent="0.35">
      <c r="F1916" s="30"/>
      <c r="K1916" s="31"/>
      <c r="P1916" s="32"/>
    </row>
    <row r="1917" spans="6:16" x14ac:dyDescent="0.35">
      <c r="F1917" s="30"/>
      <c r="K1917" s="31"/>
      <c r="P1917" s="32"/>
    </row>
    <row r="1918" spans="6:16" x14ac:dyDescent="0.35">
      <c r="F1918" s="30"/>
      <c r="K1918" s="31"/>
      <c r="P1918" s="32"/>
    </row>
    <row r="1919" spans="6:16" x14ac:dyDescent="0.35">
      <c r="F1919" s="30"/>
      <c r="K1919" s="31"/>
      <c r="P1919" s="32"/>
    </row>
    <row r="1920" spans="6:16" x14ac:dyDescent="0.35">
      <c r="F1920" s="30"/>
      <c r="K1920" s="31"/>
      <c r="P1920" s="32"/>
    </row>
    <row r="1921" spans="6:16" x14ac:dyDescent="0.35">
      <c r="F1921" s="30"/>
      <c r="K1921" s="31"/>
      <c r="P1921" s="32"/>
    </row>
    <row r="1922" spans="6:16" x14ac:dyDescent="0.35">
      <c r="F1922" s="30"/>
      <c r="K1922" s="31"/>
      <c r="P1922" s="32"/>
    </row>
    <row r="1923" spans="6:16" x14ac:dyDescent="0.35">
      <c r="F1923" s="30"/>
      <c r="K1923" s="31"/>
      <c r="P1923" s="32"/>
    </row>
    <row r="1924" spans="6:16" x14ac:dyDescent="0.35">
      <c r="F1924" s="30"/>
      <c r="K1924" s="31"/>
      <c r="P1924" s="32"/>
    </row>
    <row r="1925" spans="6:16" x14ac:dyDescent="0.35">
      <c r="F1925" s="30"/>
      <c r="K1925" s="31"/>
      <c r="P1925" s="32"/>
    </row>
    <row r="1926" spans="6:16" x14ac:dyDescent="0.35">
      <c r="F1926" s="30"/>
      <c r="K1926" s="31"/>
      <c r="P1926" s="32"/>
    </row>
    <row r="1927" spans="6:16" x14ac:dyDescent="0.35">
      <c r="F1927" s="30"/>
      <c r="K1927" s="31"/>
      <c r="P1927" s="32"/>
    </row>
    <row r="1928" spans="6:16" x14ac:dyDescent="0.35">
      <c r="F1928" s="30"/>
      <c r="K1928" s="31"/>
      <c r="P1928" s="32"/>
    </row>
    <row r="1929" spans="6:16" x14ac:dyDescent="0.35">
      <c r="F1929" s="30"/>
      <c r="K1929" s="31"/>
      <c r="P1929" s="32"/>
    </row>
    <row r="1930" spans="6:16" x14ac:dyDescent="0.35">
      <c r="F1930" s="30"/>
      <c r="K1930" s="31"/>
      <c r="P1930" s="32"/>
    </row>
    <row r="1931" spans="6:16" x14ac:dyDescent="0.35">
      <c r="F1931" s="30"/>
      <c r="K1931" s="31"/>
      <c r="P1931" s="32"/>
    </row>
    <row r="1932" spans="6:16" x14ac:dyDescent="0.35">
      <c r="F1932" s="30"/>
      <c r="K1932" s="31"/>
      <c r="P1932" s="32"/>
    </row>
    <row r="1933" spans="6:16" x14ac:dyDescent="0.35">
      <c r="F1933" s="30"/>
      <c r="K1933" s="31"/>
      <c r="P1933" s="32"/>
    </row>
    <row r="1934" spans="6:16" x14ac:dyDescent="0.35">
      <c r="F1934" s="30"/>
      <c r="K1934" s="31"/>
      <c r="P1934" s="32"/>
    </row>
    <row r="1935" spans="6:16" x14ac:dyDescent="0.35">
      <c r="F1935" s="30"/>
      <c r="K1935" s="31"/>
      <c r="P1935" s="32"/>
    </row>
    <row r="1936" spans="6:16" x14ac:dyDescent="0.35">
      <c r="F1936" s="30"/>
      <c r="K1936" s="31"/>
      <c r="P1936" s="32"/>
    </row>
    <row r="1937" spans="6:16" x14ac:dyDescent="0.35">
      <c r="F1937" s="30"/>
      <c r="K1937" s="31"/>
      <c r="P1937" s="32"/>
    </row>
    <row r="1938" spans="6:16" x14ac:dyDescent="0.35">
      <c r="F1938" s="30"/>
      <c r="K1938" s="31"/>
      <c r="P1938" s="32"/>
    </row>
    <row r="1939" spans="6:16" x14ac:dyDescent="0.35">
      <c r="F1939" s="30"/>
      <c r="K1939" s="31"/>
      <c r="P1939" s="32"/>
    </row>
    <row r="1940" spans="6:16" x14ac:dyDescent="0.35">
      <c r="F1940" s="30"/>
      <c r="K1940" s="31"/>
      <c r="P1940" s="32"/>
    </row>
    <row r="1941" spans="6:16" x14ac:dyDescent="0.35">
      <c r="F1941" s="30"/>
      <c r="K1941" s="31"/>
      <c r="P1941" s="32"/>
    </row>
    <row r="1942" spans="6:16" x14ac:dyDescent="0.35">
      <c r="F1942" s="30"/>
      <c r="K1942" s="31"/>
      <c r="P1942" s="32"/>
    </row>
    <row r="1943" spans="6:16" x14ac:dyDescent="0.35">
      <c r="F1943" s="30"/>
      <c r="K1943" s="31"/>
      <c r="P1943" s="32"/>
    </row>
    <row r="1944" spans="6:16" x14ac:dyDescent="0.35">
      <c r="F1944" s="30"/>
      <c r="K1944" s="31"/>
      <c r="P1944" s="32"/>
    </row>
    <row r="1945" spans="6:16" x14ac:dyDescent="0.35">
      <c r="F1945" s="30"/>
      <c r="K1945" s="31"/>
      <c r="P1945" s="32"/>
    </row>
    <row r="1946" spans="6:16" x14ac:dyDescent="0.35">
      <c r="F1946" s="30"/>
      <c r="K1946" s="31"/>
      <c r="P1946" s="32"/>
    </row>
    <row r="1947" spans="6:16" x14ac:dyDescent="0.35">
      <c r="F1947" s="30"/>
      <c r="K1947" s="31"/>
      <c r="P1947" s="32"/>
    </row>
    <row r="1948" spans="6:16" x14ac:dyDescent="0.35">
      <c r="F1948" s="30"/>
      <c r="K1948" s="31"/>
      <c r="P1948" s="32"/>
    </row>
    <row r="1949" spans="6:16" x14ac:dyDescent="0.35">
      <c r="F1949" s="30"/>
      <c r="K1949" s="31"/>
      <c r="P1949" s="32"/>
    </row>
    <row r="1950" spans="6:16" x14ac:dyDescent="0.35">
      <c r="F1950" s="30"/>
      <c r="K1950" s="31"/>
      <c r="P1950" s="32"/>
    </row>
    <row r="1951" spans="6:16" x14ac:dyDescent="0.35">
      <c r="F1951" s="30"/>
      <c r="K1951" s="31"/>
      <c r="P1951" s="32"/>
    </row>
    <row r="1952" spans="6:16" x14ac:dyDescent="0.35">
      <c r="F1952" s="30"/>
      <c r="K1952" s="31"/>
      <c r="P1952" s="32"/>
    </row>
    <row r="1953" spans="6:16" x14ac:dyDescent="0.35">
      <c r="F1953" s="30"/>
      <c r="K1953" s="31"/>
      <c r="P1953" s="32"/>
    </row>
    <row r="1954" spans="6:16" x14ac:dyDescent="0.35">
      <c r="F1954" s="30"/>
      <c r="K1954" s="31"/>
      <c r="P1954" s="32"/>
    </row>
    <row r="1955" spans="6:16" x14ac:dyDescent="0.35">
      <c r="F1955" s="30"/>
      <c r="K1955" s="31"/>
      <c r="P1955" s="32"/>
    </row>
    <row r="1956" spans="6:16" x14ac:dyDescent="0.35">
      <c r="F1956" s="30"/>
      <c r="K1956" s="31"/>
      <c r="P1956" s="32"/>
    </row>
    <row r="1957" spans="6:16" x14ac:dyDescent="0.35">
      <c r="F1957" s="30"/>
      <c r="K1957" s="31"/>
      <c r="P1957" s="32"/>
    </row>
    <row r="1958" spans="6:16" x14ac:dyDescent="0.35">
      <c r="F1958" s="30"/>
      <c r="K1958" s="31"/>
      <c r="P1958" s="32"/>
    </row>
    <row r="1959" spans="6:16" x14ac:dyDescent="0.35">
      <c r="F1959" s="30"/>
      <c r="K1959" s="31"/>
      <c r="P1959" s="32"/>
    </row>
    <row r="1960" spans="6:16" x14ac:dyDescent="0.35">
      <c r="F1960" s="30"/>
      <c r="K1960" s="31"/>
      <c r="P1960" s="32"/>
    </row>
    <row r="1961" spans="6:16" x14ac:dyDescent="0.35">
      <c r="F1961" s="30"/>
      <c r="K1961" s="31"/>
      <c r="P1961" s="32"/>
    </row>
    <row r="1962" spans="6:16" x14ac:dyDescent="0.35">
      <c r="F1962" s="30"/>
      <c r="K1962" s="31"/>
      <c r="P1962" s="32"/>
    </row>
    <row r="1963" spans="6:16" x14ac:dyDescent="0.35">
      <c r="F1963" s="30"/>
      <c r="K1963" s="31"/>
      <c r="P1963" s="32"/>
    </row>
    <row r="1964" spans="6:16" x14ac:dyDescent="0.35">
      <c r="F1964" s="30"/>
      <c r="K1964" s="31"/>
      <c r="P1964" s="32"/>
    </row>
    <row r="1965" spans="6:16" x14ac:dyDescent="0.35">
      <c r="F1965" s="30"/>
      <c r="K1965" s="31"/>
      <c r="P1965" s="32"/>
    </row>
    <row r="1966" spans="6:16" x14ac:dyDescent="0.35">
      <c r="F1966" s="30"/>
      <c r="K1966" s="31"/>
      <c r="P1966" s="32"/>
    </row>
    <row r="1967" spans="6:16" x14ac:dyDescent="0.35">
      <c r="F1967" s="30"/>
      <c r="K1967" s="31"/>
      <c r="P1967" s="32"/>
    </row>
    <row r="1968" spans="6:16" x14ac:dyDescent="0.35">
      <c r="F1968" s="30"/>
      <c r="K1968" s="31"/>
      <c r="P1968" s="32"/>
    </row>
    <row r="1969" spans="6:16" x14ac:dyDescent="0.35">
      <c r="F1969" s="30"/>
      <c r="K1969" s="31"/>
      <c r="P1969" s="32"/>
    </row>
    <row r="1970" spans="6:16" x14ac:dyDescent="0.35">
      <c r="F1970" s="30"/>
      <c r="K1970" s="31"/>
      <c r="P1970" s="32"/>
    </row>
    <row r="1971" spans="6:16" x14ac:dyDescent="0.35">
      <c r="F1971" s="30"/>
      <c r="K1971" s="31"/>
      <c r="P1971" s="32"/>
    </row>
    <row r="1972" spans="6:16" x14ac:dyDescent="0.35">
      <c r="F1972" s="30"/>
      <c r="K1972" s="31"/>
      <c r="P1972" s="32"/>
    </row>
    <row r="1973" spans="6:16" x14ac:dyDescent="0.35">
      <c r="F1973" s="30"/>
      <c r="K1973" s="31"/>
      <c r="P1973" s="32"/>
    </row>
    <row r="1974" spans="6:16" x14ac:dyDescent="0.35">
      <c r="F1974" s="30"/>
      <c r="K1974" s="31"/>
      <c r="P1974" s="32"/>
    </row>
    <row r="1975" spans="6:16" x14ac:dyDescent="0.35">
      <c r="F1975" s="30"/>
      <c r="K1975" s="31"/>
      <c r="P1975" s="32"/>
    </row>
    <row r="1976" spans="6:16" x14ac:dyDescent="0.35">
      <c r="F1976" s="30"/>
      <c r="K1976" s="31"/>
      <c r="P1976" s="32"/>
    </row>
    <row r="1977" spans="6:16" x14ac:dyDescent="0.35">
      <c r="F1977" s="30"/>
      <c r="K1977" s="31"/>
      <c r="P1977" s="32"/>
    </row>
    <row r="1978" spans="6:16" x14ac:dyDescent="0.35">
      <c r="F1978" s="30"/>
      <c r="K1978" s="31"/>
      <c r="P1978" s="32"/>
    </row>
    <row r="1979" spans="6:16" x14ac:dyDescent="0.35">
      <c r="F1979" s="30"/>
      <c r="K1979" s="31"/>
      <c r="P1979" s="32"/>
    </row>
    <row r="1980" spans="6:16" x14ac:dyDescent="0.35">
      <c r="F1980" s="30"/>
      <c r="K1980" s="31"/>
      <c r="P1980" s="32"/>
    </row>
    <row r="1981" spans="6:16" x14ac:dyDescent="0.35">
      <c r="F1981" s="30"/>
      <c r="K1981" s="31"/>
      <c r="P1981" s="32"/>
    </row>
    <row r="1982" spans="6:16" x14ac:dyDescent="0.35">
      <c r="F1982" s="30"/>
      <c r="K1982" s="31"/>
      <c r="P1982" s="32"/>
    </row>
    <row r="1983" spans="6:16" x14ac:dyDescent="0.35">
      <c r="F1983" s="30"/>
      <c r="K1983" s="31"/>
      <c r="P1983" s="32"/>
    </row>
    <row r="1984" spans="6:16" x14ac:dyDescent="0.35">
      <c r="F1984" s="30"/>
      <c r="K1984" s="31"/>
      <c r="P1984" s="32"/>
    </row>
    <row r="1985" spans="6:16" x14ac:dyDescent="0.35">
      <c r="F1985" s="30"/>
      <c r="K1985" s="31"/>
      <c r="P1985" s="32"/>
    </row>
    <row r="1986" spans="6:16" x14ac:dyDescent="0.35">
      <c r="F1986" s="30"/>
      <c r="K1986" s="31"/>
      <c r="P1986" s="32"/>
    </row>
    <row r="1987" spans="6:16" x14ac:dyDescent="0.35">
      <c r="F1987" s="30"/>
      <c r="K1987" s="31"/>
      <c r="P1987" s="32"/>
    </row>
    <row r="1988" spans="6:16" x14ac:dyDescent="0.35">
      <c r="F1988" s="30"/>
      <c r="K1988" s="31"/>
      <c r="P1988" s="32"/>
    </row>
    <row r="1989" spans="6:16" x14ac:dyDescent="0.35">
      <c r="F1989" s="30"/>
      <c r="K1989" s="31"/>
      <c r="P1989" s="32"/>
    </row>
    <row r="1990" spans="6:16" x14ac:dyDescent="0.35">
      <c r="F1990" s="30"/>
      <c r="K1990" s="31"/>
      <c r="P1990" s="32"/>
    </row>
    <row r="1991" spans="6:16" x14ac:dyDescent="0.35">
      <c r="F1991" s="30"/>
      <c r="K1991" s="31"/>
      <c r="P1991" s="32"/>
    </row>
    <row r="1992" spans="6:16" x14ac:dyDescent="0.35">
      <c r="F1992" s="30"/>
      <c r="K1992" s="31"/>
      <c r="P1992" s="32"/>
    </row>
    <row r="1993" spans="6:16" x14ac:dyDescent="0.35">
      <c r="F1993" s="30"/>
      <c r="K1993" s="31"/>
      <c r="P1993" s="32"/>
    </row>
    <row r="1994" spans="6:16" x14ac:dyDescent="0.35">
      <c r="F1994" s="30"/>
      <c r="K1994" s="31"/>
      <c r="P1994" s="32"/>
    </row>
    <row r="1995" spans="6:16" x14ac:dyDescent="0.35">
      <c r="F1995" s="30"/>
      <c r="K1995" s="31"/>
      <c r="P1995" s="32"/>
    </row>
    <row r="1996" spans="6:16" x14ac:dyDescent="0.35">
      <c r="F1996" s="30"/>
      <c r="K1996" s="31"/>
      <c r="P1996" s="32"/>
    </row>
    <row r="1997" spans="6:16" x14ac:dyDescent="0.35">
      <c r="F1997" s="30"/>
      <c r="K1997" s="31"/>
      <c r="P1997" s="32"/>
    </row>
    <row r="1998" spans="6:16" x14ac:dyDescent="0.35">
      <c r="F1998" s="30"/>
      <c r="K1998" s="31"/>
      <c r="P1998" s="32"/>
    </row>
    <row r="1999" spans="6:16" x14ac:dyDescent="0.35">
      <c r="F1999" s="30"/>
      <c r="K1999" s="31"/>
      <c r="P1999" s="32"/>
    </row>
    <row r="2000" spans="6:16" x14ac:dyDescent="0.35">
      <c r="F2000" s="30"/>
      <c r="K2000" s="31"/>
      <c r="P2000" s="32"/>
    </row>
    <row r="2001" spans="6:16" x14ac:dyDescent="0.35">
      <c r="F2001" s="30"/>
      <c r="K2001" s="31"/>
      <c r="P2001" s="32"/>
    </row>
    <row r="2002" spans="6:16" x14ac:dyDescent="0.35">
      <c r="F2002" s="30"/>
      <c r="K2002" s="31"/>
      <c r="P2002" s="32"/>
    </row>
    <row r="2003" spans="6:16" x14ac:dyDescent="0.35">
      <c r="F2003" s="30"/>
      <c r="K2003" s="31"/>
      <c r="P2003" s="32"/>
    </row>
    <row r="2004" spans="6:16" x14ac:dyDescent="0.35">
      <c r="F2004" s="30"/>
      <c r="K2004" s="31"/>
      <c r="P2004" s="32"/>
    </row>
    <row r="2005" spans="6:16" x14ac:dyDescent="0.35">
      <c r="F2005" s="30"/>
      <c r="K2005" s="31"/>
      <c r="P2005" s="32"/>
    </row>
    <row r="2006" spans="6:16" x14ac:dyDescent="0.35">
      <c r="F2006" s="30"/>
      <c r="K2006" s="31"/>
      <c r="P2006" s="32"/>
    </row>
    <row r="2007" spans="6:16" x14ac:dyDescent="0.35">
      <c r="F2007" s="30"/>
      <c r="K2007" s="31"/>
      <c r="P2007" s="32"/>
    </row>
    <row r="2008" spans="6:16" x14ac:dyDescent="0.35">
      <c r="F2008" s="30"/>
      <c r="K2008" s="31"/>
      <c r="P2008" s="32"/>
    </row>
    <row r="2009" spans="6:16" x14ac:dyDescent="0.35">
      <c r="F2009" s="30"/>
      <c r="K2009" s="31"/>
      <c r="P2009" s="32"/>
    </row>
    <row r="2010" spans="6:16" x14ac:dyDescent="0.35">
      <c r="F2010" s="30"/>
      <c r="K2010" s="31"/>
      <c r="P2010" s="32"/>
    </row>
    <row r="2011" spans="6:16" x14ac:dyDescent="0.35">
      <c r="F2011" s="30"/>
      <c r="K2011" s="31"/>
      <c r="P2011" s="32"/>
    </row>
    <row r="2012" spans="6:16" x14ac:dyDescent="0.35">
      <c r="F2012" s="30"/>
      <c r="K2012" s="31"/>
      <c r="P2012" s="32"/>
    </row>
    <row r="2013" spans="6:16" x14ac:dyDescent="0.35">
      <c r="F2013" s="30"/>
      <c r="K2013" s="31"/>
      <c r="P2013" s="32"/>
    </row>
    <row r="2014" spans="6:16" x14ac:dyDescent="0.35">
      <c r="F2014" s="30"/>
      <c r="K2014" s="31"/>
      <c r="P2014" s="32"/>
    </row>
    <row r="2015" spans="6:16" x14ac:dyDescent="0.35">
      <c r="F2015" s="30"/>
      <c r="K2015" s="31"/>
      <c r="P2015" s="32"/>
    </row>
    <row r="2016" spans="6:16" x14ac:dyDescent="0.35">
      <c r="F2016" s="30"/>
      <c r="K2016" s="31"/>
      <c r="P2016" s="32"/>
    </row>
    <row r="2017" spans="6:16" x14ac:dyDescent="0.35">
      <c r="F2017" s="30"/>
      <c r="K2017" s="31"/>
      <c r="P2017" s="32"/>
    </row>
    <row r="2018" spans="6:16" x14ac:dyDescent="0.35">
      <c r="F2018" s="30"/>
      <c r="K2018" s="31"/>
      <c r="P2018" s="32"/>
    </row>
    <row r="2019" spans="6:16" x14ac:dyDescent="0.35">
      <c r="F2019" s="30"/>
      <c r="K2019" s="31"/>
      <c r="P2019" s="32"/>
    </row>
    <row r="2020" spans="6:16" x14ac:dyDescent="0.35">
      <c r="F2020" s="30"/>
      <c r="K2020" s="31"/>
      <c r="P2020" s="32"/>
    </row>
    <row r="2021" spans="6:16" x14ac:dyDescent="0.35">
      <c r="F2021" s="30"/>
      <c r="K2021" s="31"/>
      <c r="P2021" s="32"/>
    </row>
    <row r="2022" spans="6:16" x14ac:dyDescent="0.35">
      <c r="F2022" s="30"/>
      <c r="K2022" s="31"/>
      <c r="P2022" s="32"/>
    </row>
    <row r="2023" spans="6:16" x14ac:dyDescent="0.35">
      <c r="F2023" s="30"/>
      <c r="K2023" s="31"/>
      <c r="P2023" s="32"/>
    </row>
    <row r="2024" spans="6:16" x14ac:dyDescent="0.35">
      <c r="F2024" s="30"/>
      <c r="K2024" s="31"/>
      <c r="P2024" s="32"/>
    </row>
    <row r="2025" spans="6:16" x14ac:dyDescent="0.35">
      <c r="F2025" s="30"/>
      <c r="K2025" s="31"/>
      <c r="P2025" s="32"/>
    </row>
    <row r="2026" spans="6:16" x14ac:dyDescent="0.35">
      <c r="F2026" s="30"/>
      <c r="K2026" s="31"/>
      <c r="P2026" s="32"/>
    </row>
    <row r="2027" spans="6:16" x14ac:dyDescent="0.35">
      <c r="F2027" s="30"/>
      <c r="K2027" s="31"/>
      <c r="P2027" s="32"/>
    </row>
    <row r="2028" spans="6:16" x14ac:dyDescent="0.35">
      <c r="F2028" s="30"/>
      <c r="K2028" s="31"/>
      <c r="P2028" s="32"/>
    </row>
    <row r="2029" spans="6:16" x14ac:dyDescent="0.35">
      <c r="F2029" s="30"/>
      <c r="K2029" s="31"/>
      <c r="P2029" s="32"/>
    </row>
    <row r="2030" spans="6:16" x14ac:dyDescent="0.35">
      <c r="F2030" s="30"/>
      <c r="K2030" s="31"/>
      <c r="P2030" s="32"/>
    </row>
    <row r="2031" spans="6:16" x14ac:dyDescent="0.35">
      <c r="F2031" s="30"/>
      <c r="K2031" s="31"/>
      <c r="P2031" s="32"/>
    </row>
    <row r="2032" spans="6:16" x14ac:dyDescent="0.35">
      <c r="F2032" s="30"/>
      <c r="K2032" s="31"/>
      <c r="P2032" s="32"/>
    </row>
    <row r="2033" spans="6:16" x14ac:dyDescent="0.35">
      <c r="F2033" s="30"/>
      <c r="K2033" s="31"/>
      <c r="P2033" s="32"/>
    </row>
    <row r="2034" spans="6:16" x14ac:dyDescent="0.35">
      <c r="F2034" s="30"/>
      <c r="K2034" s="31"/>
      <c r="P2034" s="32"/>
    </row>
    <row r="2035" spans="6:16" x14ac:dyDescent="0.35">
      <c r="F2035" s="30"/>
      <c r="K2035" s="31"/>
      <c r="P2035" s="32"/>
    </row>
    <row r="2036" spans="6:16" x14ac:dyDescent="0.35">
      <c r="F2036" s="30"/>
      <c r="K2036" s="31"/>
      <c r="P2036" s="32"/>
    </row>
    <row r="2037" spans="6:16" x14ac:dyDescent="0.35">
      <c r="F2037" s="30"/>
      <c r="K2037" s="31"/>
      <c r="P2037" s="32"/>
    </row>
    <row r="2038" spans="6:16" x14ac:dyDescent="0.35">
      <c r="F2038" s="30"/>
      <c r="K2038" s="31"/>
      <c r="P2038" s="32"/>
    </row>
    <row r="2039" spans="6:16" x14ac:dyDescent="0.35">
      <c r="F2039" s="30"/>
      <c r="K2039" s="31"/>
      <c r="P2039" s="32"/>
    </row>
    <row r="2040" spans="6:16" x14ac:dyDescent="0.35">
      <c r="F2040" s="30"/>
      <c r="K2040" s="31"/>
      <c r="P2040" s="32"/>
    </row>
    <row r="2041" spans="6:16" x14ac:dyDescent="0.35">
      <c r="F2041" s="30"/>
      <c r="K2041" s="31"/>
      <c r="P2041" s="32"/>
    </row>
    <row r="2042" spans="6:16" x14ac:dyDescent="0.35">
      <c r="F2042" s="30"/>
      <c r="K2042" s="31"/>
      <c r="P2042" s="32"/>
    </row>
    <row r="2043" spans="6:16" x14ac:dyDescent="0.35">
      <c r="F2043" s="30"/>
      <c r="K2043" s="31"/>
      <c r="P2043" s="32"/>
    </row>
    <row r="2044" spans="6:16" x14ac:dyDescent="0.35">
      <c r="F2044" s="30"/>
      <c r="K2044" s="31"/>
      <c r="P2044" s="32"/>
    </row>
    <row r="2045" spans="6:16" x14ac:dyDescent="0.35">
      <c r="F2045" s="30"/>
      <c r="K2045" s="31"/>
      <c r="P2045" s="32"/>
    </row>
    <row r="2046" spans="6:16" x14ac:dyDescent="0.35">
      <c r="F2046" s="30"/>
      <c r="K2046" s="31"/>
      <c r="P2046" s="32"/>
    </row>
    <row r="2047" spans="6:16" x14ac:dyDescent="0.35">
      <c r="F2047" s="30"/>
      <c r="K2047" s="31"/>
      <c r="P2047" s="32"/>
    </row>
    <row r="2048" spans="6:16" x14ac:dyDescent="0.35">
      <c r="F2048" s="30"/>
      <c r="K2048" s="31"/>
      <c r="P2048" s="32"/>
    </row>
    <row r="2049" spans="6:16" x14ac:dyDescent="0.35">
      <c r="F2049" s="30"/>
      <c r="K2049" s="31"/>
      <c r="P2049" s="32"/>
    </row>
    <row r="2050" spans="6:16" x14ac:dyDescent="0.35">
      <c r="F2050" s="30"/>
      <c r="K2050" s="31"/>
      <c r="P2050" s="32"/>
    </row>
    <row r="2051" spans="6:16" x14ac:dyDescent="0.35">
      <c r="F2051" s="30"/>
      <c r="K2051" s="31"/>
      <c r="P2051" s="32"/>
    </row>
    <row r="2052" spans="6:16" x14ac:dyDescent="0.35">
      <c r="F2052" s="30"/>
      <c r="K2052" s="31"/>
      <c r="P2052" s="32"/>
    </row>
    <row r="2053" spans="6:16" x14ac:dyDescent="0.35">
      <c r="F2053" s="30"/>
      <c r="K2053" s="31"/>
      <c r="P2053" s="32"/>
    </row>
    <row r="2054" spans="6:16" x14ac:dyDescent="0.35">
      <c r="F2054" s="30"/>
      <c r="K2054" s="31"/>
      <c r="P2054" s="32"/>
    </row>
    <row r="2055" spans="6:16" x14ac:dyDescent="0.35">
      <c r="F2055" s="30"/>
      <c r="K2055" s="31"/>
      <c r="P2055" s="32"/>
    </row>
    <row r="2056" spans="6:16" x14ac:dyDescent="0.35">
      <c r="F2056" s="30"/>
      <c r="K2056" s="31"/>
      <c r="P2056" s="32"/>
    </row>
    <row r="2057" spans="6:16" x14ac:dyDescent="0.35">
      <c r="F2057" s="30"/>
      <c r="K2057" s="31"/>
      <c r="P2057" s="32"/>
    </row>
    <row r="2058" spans="6:16" x14ac:dyDescent="0.35">
      <c r="F2058" s="30"/>
      <c r="K2058" s="31"/>
      <c r="P2058" s="32"/>
    </row>
    <row r="2059" spans="6:16" x14ac:dyDescent="0.35">
      <c r="F2059" s="30"/>
      <c r="K2059" s="31"/>
      <c r="P2059" s="32"/>
    </row>
    <row r="2060" spans="6:16" x14ac:dyDescent="0.35">
      <c r="F2060" s="30"/>
      <c r="K2060" s="31"/>
      <c r="P2060" s="32"/>
    </row>
    <row r="2061" spans="6:16" x14ac:dyDescent="0.35">
      <c r="F2061" s="30"/>
      <c r="K2061" s="31"/>
      <c r="P2061" s="32"/>
    </row>
    <row r="2062" spans="6:16" x14ac:dyDescent="0.35">
      <c r="F2062" s="30"/>
      <c r="K2062" s="31"/>
      <c r="P2062" s="32"/>
    </row>
    <row r="2063" spans="6:16" x14ac:dyDescent="0.35">
      <c r="F2063" s="30"/>
      <c r="K2063" s="31"/>
      <c r="P2063" s="32"/>
    </row>
    <row r="2064" spans="6:16" x14ac:dyDescent="0.35">
      <c r="F2064" s="30"/>
      <c r="K2064" s="31"/>
      <c r="P2064" s="32"/>
    </row>
    <row r="2065" spans="6:16" x14ac:dyDescent="0.35">
      <c r="F2065" s="30"/>
      <c r="K2065" s="31"/>
      <c r="P2065" s="32"/>
    </row>
    <row r="2066" spans="6:16" x14ac:dyDescent="0.35">
      <c r="F2066" s="30"/>
      <c r="K2066" s="31"/>
      <c r="P2066" s="32"/>
    </row>
    <row r="2067" spans="6:16" x14ac:dyDescent="0.35">
      <c r="F2067" s="30"/>
      <c r="K2067" s="31"/>
      <c r="P2067" s="32"/>
    </row>
    <row r="2068" spans="6:16" x14ac:dyDescent="0.35">
      <c r="F2068" s="30"/>
      <c r="K2068" s="31"/>
      <c r="P2068" s="32"/>
    </row>
    <row r="2069" spans="6:16" x14ac:dyDescent="0.35">
      <c r="F2069" s="30"/>
      <c r="K2069" s="31"/>
      <c r="P2069" s="32"/>
    </row>
    <row r="2070" spans="6:16" x14ac:dyDescent="0.35">
      <c r="F2070" s="30"/>
      <c r="K2070" s="31"/>
      <c r="P2070" s="32"/>
    </row>
    <row r="2071" spans="6:16" x14ac:dyDescent="0.35">
      <c r="F2071" s="30"/>
      <c r="K2071" s="31"/>
      <c r="P2071" s="32"/>
    </row>
    <row r="2072" spans="6:16" x14ac:dyDescent="0.35">
      <c r="F2072" s="30"/>
      <c r="K2072" s="31"/>
      <c r="P2072" s="32"/>
    </row>
    <row r="2073" spans="6:16" x14ac:dyDescent="0.35">
      <c r="F2073" s="30"/>
      <c r="K2073" s="31"/>
      <c r="P2073" s="32"/>
    </row>
    <row r="2074" spans="6:16" x14ac:dyDescent="0.35">
      <c r="F2074" s="30"/>
      <c r="K2074" s="31"/>
      <c r="P2074" s="32"/>
    </row>
    <row r="2075" spans="6:16" x14ac:dyDescent="0.35">
      <c r="F2075" s="30"/>
      <c r="K2075" s="31"/>
      <c r="P2075" s="32"/>
    </row>
    <row r="2076" spans="6:16" x14ac:dyDescent="0.35">
      <c r="F2076" s="30"/>
      <c r="K2076" s="31"/>
      <c r="P2076" s="32"/>
    </row>
    <row r="2077" spans="6:16" x14ac:dyDescent="0.35">
      <c r="F2077" s="30"/>
      <c r="K2077" s="31"/>
      <c r="P2077" s="32"/>
    </row>
    <row r="2078" spans="6:16" x14ac:dyDescent="0.35">
      <c r="F2078" s="30"/>
      <c r="K2078" s="31"/>
      <c r="P2078" s="32"/>
    </row>
    <row r="2079" spans="6:16" x14ac:dyDescent="0.35">
      <c r="F2079" s="30"/>
      <c r="K2079" s="31"/>
      <c r="P2079" s="32"/>
    </row>
    <row r="2080" spans="6:16" x14ac:dyDescent="0.35">
      <c r="F2080" s="30"/>
      <c r="K2080" s="31"/>
      <c r="P2080" s="32"/>
    </row>
    <row r="2081" spans="6:16" x14ac:dyDescent="0.35">
      <c r="F2081" s="30"/>
      <c r="K2081" s="31"/>
      <c r="P2081" s="32"/>
    </row>
    <row r="2082" spans="6:16" x14ac:dyDescent="0.35">
      <c r="F2082" s="30"/>
      <c r="K2082" s="31"/>
      <c r="P2082" s="32"/>
    </row>
    <row r="2083" spans="6:16" x14ac:dyDescent="0.35">
      <c r="F2083" s="30"/>
      <c r="K2083" s="31"/>
      <c r="P2083" s="32"/>
    </row>
    <row r="2084" spans="6:16" x14ac:dyDescent="0.35">
      <c r="F2084" s="30"/>
      <c r="K2084" s="31"/>
      <c r="P2084" s="32"/>
    </row>
    <row r="2085" spans="6:16" x14ac:dyDescent="0.35">
      <c r="F2085" s="30"/>
      <c r="K2085" s="31"/>
      <c r="P2085" s="32"/>
    </row>
    <row r="2086" spans="6:16" x14ac:dyDescent="0.35">
      <c r="F2086" s="30"/>
      <c r="K2086" s="31"/>
      <c r="P2086" s="32"/>
    </row>
    <row r="2087" spans="6:16" x14ac:dyDescent="0.35">
      <c r="F2087" s="30"/>
      <c r="K2087" s="31"/>
      <c r="P2087" s="32"/>
    </row>
    <row r="2088" spans="6:16" x14ac:dyDescent="0.35">
      <c r="F2088" s="30"/>
      <c r="K2088" s="31"/>
      <c r="P2088" s="32"/>
    </row>
    <row r="2089" spans="6:16" x14ac:dyDescent="0.35">
      <c r="F2089" s="30"/>
      <c r="K2089" s="31"/>
      <c r="P2089" s="32"/>
    </row>
    <row r="2090" spans="6:16" x14ac:dyDescent="0.35">
      <c r="F2090" s="30"/>
      <c r="K2090" s="31"/>
      <c r="P2090" s="32"/>
    </row>
    <row r="2091" spans="6:16" x14ac:dyDescent="0.35">
      <c r="F2091" s="30"/>
      <c r="K2091" s="31"/>
      <c r="P2091" s="32"/>
    </row>
    <row r="2092" spans="6:16" x14ac:dyDescent="0.35">
      <c r="F2092" s="30"/>
      <c r="K2092" s="31"/>
      <c r="P2092" s="32"/>
    </row>
    <row r="2093" spans="6:16" x14ac:dyDescent="0.35">
      <c r="F2093" s="30"/>
      <c r="K2093" s="31"/>
      <c r="P2093" s="32"/>
    </row>
    <row r="2094" spans="6:16" x14ac:dyDescent="0.35">
      <c r="F2094" s="30"/>
      <c r="K2094" s="31"/>
      <c r="P2094" s="32"/>
    </row>
    <row r="2095" spans="6:16" x14ac:dyDescent="0.35">
      <c r="F2095" s="30"/>
      <c r="K2095" s="31"/>
      <c r="P2095" s="32"/>
    </row>
    <row r="2096" spans="6:16" x14ac:dyDescent="0.35">
      <c r="F2096" s="30"/>
      <c r="K2096" s="31"/>
      <c r="P2096" s="32"/>
    </row>
    <row r="2097" spans="6:16" x14ac:dyDescent="0.35">
      <c r="F2097" s="30"/>
      <c r="K2097" s="31"/>
      <c r="P2097" s="32"/>
    </row>
    <row r="2098" spans="6:16" x14ac:dyDescent="0.35">
      <c r="F2098" s="30"/>
      <c r="K2098" s="31"/>
      <c r="P2098" s="32"/>
    </row>
    <row r="2099" spans="6:16" x14ac:dyDescent="0.35">
      <c r="F2099" s="30"/>
      <c r="K2099" s="31"/>
      <c r="P2099" s="32"/>
    </row>
    <row r="2100" spans="6:16" x14ac:dyDescent="0.35">
      <c r="F2100" s="30"/>
      <c r="K2100" s="31"/>
      <c r="P2100" s="32"/>
    </row>
    <row r="2101" spans="6:16" x14ac:dyDescent="0.35">
      <c r="F2101" s="30"/>
      <c r="K2101" s="31"/>
      <c r="P2101" s="32"/>
    </row>
    <row r="2102" spans="6:16" x14ac:dyDescent="0.35">
      <c r="F2102" s="30"/>
      <c r="K2102" s="31"/>
      <c r="P2102" s="32"/>
    </row>
    <row r="2103" spans="6:16" x14ac:dyDescent="0.35">
      <c r="F2103" s="30"/>
      <c r="K2103" s="31"/>
      <c r="P2103" s="32"/>
    </row>
    <row r="2104" spans="6:16" x14ac:dyDescent="0.35">
      <c r="F2104" s="30"/>
      <c r="K2104" s="31"/>
      <c r="P2104" s="32"/>
    </row>
    <row r="2105" spans="6:16" x14ac:dyDescent="0.35">
      <c r="F2105" s="30"/>
      <c r="K2105" s="31"/>
      <c r="P2105" s="32"/>
    </row>
    <row r="2106" spans="6:16" x14ac:dyDescent="0.35">
      <c r="F2106" s="30"/>
      <c r="K2106" s="31"/>
      <c r="P2106" s="32"/>
    </row>
    <row r="2107" spans="6:16" x14ac:dyDescent="0.35">
      <c r="F2107" s="30"/>
      <c r="K2107" s="31"/>
      <c r="P2107" s="32"/>
    </row>
    <row r="2108" spans="6:16" x14ac:dyDescent="0.35">
      <c r="F2108" s="30"/>
      <c r="K2108" s="31"/>
      <c r="P2108" s="32"/>
    </row>
    <row r="2109" spans="6:16" x14ac:dyDescent="0.35">
      <c r="F2109" s="30"/>
      <c r="K2109" s="31"/>
      <c r="P2109" s="32"/>
    </row>
    <row r="2110" spans="6:16" x14ac:dyDescent="0.35">
      <c r="F2110" s="30"/>
      <c r="K2110" s="31"/>
      <c r="P2110" s="32"/>
    </row>
    <row r="2111" spans="6:16" x14ac:dyDescent="0.35">
      <c r="F2111" s="30"/>
      <c r="K2111" s="31"/>
      <c r="P2111" s="32"/>
    </row>
    <row r="2112" spans="6:16" x14ac:dyDescent="0.35">
      <c r="F2112" s="30"/>
      <c r="K2112" s="31"/>
      <c r="P2112" s="32"/>
    </row>
    <row r="2113" spans="6:16" x14ac:dyDescent="0.35">
      <c r="F2113" s="30"/>
      <c r="K2113" s="31"/>
      <c r="P2113" s="32"/>
    </row>
    <row r="2114" spans="6:16" x14ac:dyDescent="0.35">
      <c r="F2114" s="30"/>
      <c r="K2114" s="31"/>
      <c r="P2114" s="32"/>
    </row>
    <row r="2115" spans="6:16" x14ac:dyDescent="0.35">
      <c r="F2115" s="30"/>
      <c r="K2115" s="31"/>
      <c r="P2115" s="32"/>
    </row>
    <row r="2116" spans="6:16" x14ac:dyDescent="0.35">
      <c r="F2116" s="30"/>
      <c r="K2116" s="31"/>
      <c r="P2116" s="32"/>
    </row>
    <row r="2117" spans="6:16" x14ac:dyDescent="0.35">
      <c r="F2117" s="30"/>
      <c r="K2117" s="31"/>
      <c r="P2117" s="32"/>
    </row>
    <row r="2118" spans="6:16" x14ac:dyDescent="0.35">
      <c r="F2118" s="30"/>
      <c r="K2118" s="31"/>
      <c r="P2118" s="32"/>
    </row>
    <row r="2119" spans="6:16" x14ac:dyDescent="0.35">
      <c r="F2119" s="30"/>
      <c r="K2119" s="31"/>
      <c r="P2119" s="32"/>
    </row>
    <row r="2120" spans="6:16" x14ac:dyDescent="0.35">
      <c r="F2120" s="30"/>
      <c r="K2120" s="31"/>
      <c r="P2120" s="32"/>
    </row>
    <row r="2121" spans="6:16" x14ac:dyDescent="0.35">
      <c r="F2121" s="30"/>
      <c r="K2121" s="31"/>
      <c r="P2121" s="32"/>
    </row>
    <row r="2122" spans="6:16" x14ac:dyDescent="0.35">
      <c r="F2122" s="30"/>
      <c r="K2122" s="31"/>
      <c r="P2122" s="32"/>
    </row>
    <row r="2123" spans="6:16" x14ac:dyDescent="0.35">
      <c r="F2123" s="30"/>
      <c r="K2123" s="31"/>
      <c r="P2123" s="32"/>
    </row>
    <row r="2124" spans="6:16" x14ac:dyDescent="0.35">
      <c r="F2124" s="30"/>
      <c r="K2124" s="31"/>
      <c r="P2124" s="32"/>
    </row>
    <row r="2125" spans="6:16" x14ac:dyDescent="0.35">
      <c r="F2125" s="30"/>
      <c r="K2125" s="31"/>
      <c r="P2125" s="32"/>
    </row>
    <row r="2126" spans="6:16" x14ac:dyDescent="0.35">
      <c r="F2126" s="30"/>
      <c r="K2126" s="31"/>
      <c r="P2126" s="32"/>
    </row>
    <row r="2127" spans="6:16" x14ac:dyDescent="0.35">
      <c r="F2127" s="30"/>
      <c r="K2127" s="31"/>
      <c r="P2127" s="32"/>
    </row>
    <row r="2128" spans="6:16" x14ac:dyDescent="0.35">
      <c r="F2128" s="30"/>
      <c r="K2128" s="31"/>
      <c r="P2128" s="32"/>
    </row>
    <row r="2129" spans="6:16" x14ac:dyDescent="0.35">
      <c r="F2129" s="30"/>
      <c r="K2129" s="31"/>
      <c r="P2129" s="32"/>
    </row>
    <row r="2130" spans="6:16" x14ac:dyDescent="0.35">
      <c r="F2130" s="30"/>
      <c r="K2130" s="31"/>
      <c r="P2130" s="32"/>
    </row>
    <row r="2131" spans="6:16" x14ac:dyDescent="0.35">
      <c r="F2131" s="30"/>
      <c r="K2131" s="31"/>
      <c r="P2131" s="32"/>
    </row>
    <row r="2132" spans="6:16" x14ac:dyDescent="0.35">
      <c r="F2132" s="30"/>
      <c r="K2132" s="31"/>
      <c r="P2132" s="32"/>
    </row>
    <row r="2133" spans="6:16" x14ac:dyDescent="0.35">
      <c r="F2133" s="30"/>
      <c r="K2133" s="31"/>
      <c r="P2133" s="32"/>
    </row>
    <row r="2134" spans="6:16" x14ac:dyDescent="0.35">
      <c r="F2134" s="30"/>
      <c r="K2134" s="31"/>
      <c r="P2134" s="32"/>
    </row>
    <row r="2135" spans="6:16" x14ac:dyDescent="0.35">
      <c r="F2135" s="30"/>
      <c r="K2135" s="31"/>
      <c r="P2135" s="32"/>
    </row>
    <row r="2136" spans="6:16" x14ac:dyDescent="0.35">
      <c r="F2136" s="30"/>
      <c r="K2136" s="31"/>
      <c r="P2136" s="32"/>
    </row>
    <row r="2137" spans="6:16" x14ac:dyDescent="0.35">
      <c r="F2137" s="30"/>
      <c r="K2137" s="31"/>
      <c r="P2137" s="32"/>
    </row>
    <row r="2138" spans="6:16" x14ac:dyDescent="0.35">
      <c r="F2138" s="30"/>
      <c r="K2138" s="31"/>
      <c r="P2138" s="32"/>
    </row>
    <row r="2139" spans="6:16" x14ac:dyDescent="0.35">
      <c r="F2139" s="30"/>
      <c r="K2139" s="31"/>
      <c r="P2139" s="32"/>
    </row>
    <row r="2140" spans="6:16" x14ac:dyDescent="0.35">
      <c r="F2140" s="30"/>
      <c r="K2140" s="31"/>
      <c r="P2140" s="32"/>
    </row>
    <row r="2141" spans="6:16" x14ac:dyDescent="0.35">
      <c r="F2141" s="30"/>
      <c r="K2141" s="31"/>
      <c r="P2141" s="32"/>
    </row>
    <row r="2142" spans="6:16" x14ac:dyDescent="0.35">
      <c r="F2142" s="30"/>
      <c r="K2142" s="31"/>
      <c r="P2142" s="32"/>
    </row>
    <row r="2143" spans="6:16" x14ac:dyDescent="0.35">
      <c r="F2143" s="30"/>
      <c r="K2143" s="31"/>
      <c r="P2143" s="32"/>
    </row>
    <row r="2144" spans="6:16" x14ac:dyDescent="0.35">
      <c r="F2144" s="30"/>
      <c r="K2144" s="31"/>
      <c r="P2144" s="32"/>
    </row>
    <row r="2145" spans="6:16" x14ac:dyDescent="0.35">
      <c r="F2145" s="30"/>
      <c r="K2145" s="31"/>
      <c r="P2145" s="32"/>
    </row>
    <row r="2146" spans="6:16" x14ac:dyDescent="0.35">
      <c r="F2146" s="30"/>
      <c r="K2146" s="31"/>
      <c r="P2146" s="32"/>
    </row>
    <row r="2147" spans="6:16" x14ac:dyDescent="0.35">
      <c r="F2147" s="30"/>
      <c r="K2147" s="31"/>
      <c r="P2147" s="32"/>
    </row>
    <row r="2148" spans="6:16" x14ac:dyDescent="0.35">
      <c r="F2148" s="30"/>
      <c r="K2148" s="31"/>
      <c r="P2148" s="32"/>
    </row>
    <row r="2149" spans="6:16" x14ac:dyDescent="0.35">
      <c r="F2149" s="30"/>
      <c r="K2149" s="31"/>
      <c r="P2149" s="32"/>
    </row>
    <row r="2150" spans="6:16" x14ac:dyDescent="0.35">
      <c r="F2150" s="30"/>
      <c r="K2150" s="31"/>
      <c r="P2150" s="32"/>
    </row>
    <row r="2151" spans="6:16" x14ac:dyDescent="0.35">
      <c r="F2151" s="30"/>
      <c r="K2151" s="31"/>
      <c r="P2151" s="32"/>
    </row>
    <row r="2152" spans="6:16" x14ac:dyDescent="0.35">
      <c r="F2152" s="30"/>
      <c r="K2152" s="31"/>
      <c r="P2152" s="32"/>
    </row>
    <row r="2153" spans="6:16" x14ac:dyDescent="0.35">
      <c r="F2153" s="30"/>
      <c r="K2153" s="31"/>
      <c r="P2153" s="32"/>
    </row>
    <row r="2154" spans="6:16" x14ac:dyDescent="0.35">
      <c r="F2154" s="30"/>
      <c r="K2154" s="31"/>
      <c r="P2154" s="32"/>
    </row>
    <row r="2155" spans="6:16" x14ac:dyDescent="0.35">
      <c r="F2155" s="30"/>
      <c r="K2155" s="31"/>
      <c r="P2155" s="32"/>
    </row>
    <row r="2156" spans="6:16" x14ac:dyDescent="0.35">
      <c r="F2156" s="30"/>
      <c r="K2156" s="31"/>
      <c r="P2156" s="32"/>
    </row>
    <row r="2157" spans="6:16" x14ac:dyDescent="0.35">
      <c r="F2157" s="30"/>
      <c r="K2157" s="31"/>
      <c r="P2157" s="32"/>
    </row>
    <row r="2158" spans="6:16" x14ac:dyDescent="0.35">
      <c r="F2158" s="30"/>
      <c r="K2158" s="31"/>
      <c r="P2158" s="32"/>
    </row>
    <row r="2159" spans="6:16" x14ac:dyDescent="0.35">
      <c r="F2159" s="30"/>
      <c r="K2159" s="31"/>
      <c r="P2159" s="32"/>
    </row>
    <row r="2160" spans="6:16" x14ac:dyDescent="0.35">
      <c r="F2160" s="30"/>
      <c r="K2160" s="31"/>
      <c r="P2160" s="32"/>
    </row>
    <row r="2161" spans="6:16" x14ac:dyDescent="0.35">
      <c r="F2161" s="30"/>
      <c r="K2161" s="31"/>
      <c r="P2161" s="32"/>
    </row>
    <row r="2162" spans="6:16" x14ac:dyDescent="0.35">
      <c r="F2162" s="30"/>
      <c r="K2162" s="31"/>
      <c r="P2162" s="32"/>
    </row>
    <row r="2163" spans="6:16" x14ac:dyDescent="0.35">
      <c r="F2163" s="30"/>
      <c r="K2163" s="31"/>
      <c r="P2163" s="32"/>
    </row>
    <row r="2164" spans="6:16" x14ac:dyDescent="0.35">
      <c r="F2164" s="30"/>
      <c r="K2164" s="31"/>
      <c r="P2164" s="32"/>
    </row>
    <row r="2165" spans="6:16" x14ac:dyDescent="0.35">
      <c r="F2165" s="30"/>
      <c r="K2165" s="31"/>
      <c r="P2165" s="32"/>
    </row>
    <row r="2166" spans="6:16" x14ac:dyDescent="0.35">
      <c r="F2166" s="30"/>
      <c r="K2166" s="31"/>
      <c r="P2166" s="32"/>
    </row>
    <row r="2167" spans="6:16" x14ac:dyDescent="0.35">
      <c r="F2167" s="30"/>
      <c r="K2167" s="31"/>
      <c r="P2167" s="32"/>
    </row>
    <row r="2168" spans="6:16" x14ac:dyDescent="0.35">
      <c r="F2168" s="30"/>
      <c r="K2168" s="31"/>
      <c r="P2168" s="32"/>
    </row>
    <row r="2169" spans="6:16" x14ac:dyDescent="0.35">
      <c r="F2169" s="30"/>
      <c r="K2169" s="31"/>
      <c r="P2169" s="32"/>
    </row>
    <row r="2170" spans="6:16" x14ac:dyDescent="0.35">
      <c r="F2170" s="30"/>
      <c r="K2170" s="31"/>
      <c r="P2170" s="32"/>
    </row>
    <row r="2171" spans="6:16" x14ac:dyDescent="0.35">
      <c r="F2171" s="30"/>
      <c r="K2171" s="31"/>
      <c r="P2171" s="32"/>
    </row>
    <row r="2172" spans="6:16" x14ac:dyDescent="0.35">
      <c r="F2172" s="30"/>
      <c r="K2172" s="31"/>
      <c r="P2172" s="32"/>
    </row>
    <row r="2173" spans="6:16" x14ac:dyDescent="0.35">
      <c r="F2173" s="30"/>
      <c r="K2173" s="31"/>
      <c r="P2173" s="32"/>
    </row>
    <row r="2174" spans="6:16" x14ac:dyDescent="0.35">
      <c r="F2174" s="30"/>
      <c r="K2174" s="31"/>
      <c r="P2174" s="32"/>
    </row>
    <row r="2175" spans="6:16" x14ac:dyDescent="0.35">
      <c r="F2175" s="30"/>
      <c r="K2175" s="31"/>
      <c r="P2175" s="32"/>
    </row>
    <row r="2176" spans="6:16" x14ac:dyDescent="0.35">
      <c r="F2176" s="30"/>
      <c r="K2176" s="31"/>
      <c r="P2176" s="32"/>
    </row>
    <row r="2177" spans="6:16" x14ac:dyDescent="0.35">
      <c r="F2177" s="30"/>
      <c r="K2177" s="31"/>
      <c r="P2177" s="32"/>
    </row>
    <row r="2178" spans="6:16" x14ac:dyDescent="0.35">
      <c r="F2178" s="30"/>
      <c r="K2178" s="31"/>
      <c r="P2178" s="32"/>
    </row>
    <row r="2179" spans="6:16" x14ac:dyDescent="0.35">
      <c r="F2179" s="30"/>
      <c r="K2179" s="31"/>
      <c r="P2179" s="32"/>
    </row>
    <row r="2180" spans="6:16" x14ac:dyDescent="0.35">
      <c r="F2180" s="30"/>
      <c r="K2180" s="31"/>
      <c r="P2180" s="32"/>
    </row>
    <row r="2181" spans="6:16" x14ac:dyDescent="0.35">
      <c r="F2181" s="30"/>
      <c r="K2181" s="31"/>
      <c r="P2181" s="32"/>
    </row>
    <row r="2182" spans="6:16" x14ac:dyDescent="0.35">
      <c r="F2182" s="30"/>
      <c r="K2182" s="31"/>
      <c r="P2182" s="32"/>
    </row>
    <row r="2183" spans="6:16" x14ac:dyDescent="0.35">
      <c r="F2183" s="30"/>
      <c r="K2183" s="31"/>
      <c r="P2183" s="32"/>
    </row>
    <row r="2184" spans="6:16" x14ac:dyDescent="0.35">
      <c r="F2184" s="30"/>
      <c r="K2184" s="31"/>
      <c r="P2184" s="32"/>
    </row>
    <row r="2185" spans="6:16" x14ac:dyDescent="0.35">
      <c r="F2185" s="30"/>
      <c r="K2185" s="31"/>
      <c r="P2185" s="32"/>
    </row>
    <row r="2186" spans="6:16" x14ac:dyDescent="0.35">
      <c r="F2186" s="30"/>
      <c r="K2186" s="31"/>
      <c r="P2186" s="32"/>
    </row>
    <row r="2187" spans="6:16" x14ac:dyDescent="0.35">
      <c r="F2187" s="30"/>
      <c r="K2187" s="31"/>
      <c r="P2187" s="32"/>
    </row>
    <row r="2188" spans="6:16" x14ac:dyDescent="0.35">
      <c r="F2188" s="30"/>
      <c r="K2188" s="31"/>
      <c r="P2188" s="32"/>
    </row>
    <row r="2189" spans="6:16" x14ac:dyDescent="0.35">
      <c r="F2189" s="30"/>
      <c r="K2189" s="31"/>
      <c r="P2189" s="32"/>
    </row>
    <row r="2190" spans="6:16" x14ac:dyDescent="0.35">
      <c r="F2190" s="30"/>
      <c r="K2190" s="31"/>
      <c r="P2190" s="32"/>
    </row>
    <row r="2191" spans="6:16" x14ac:dyDescent="0.35">
      <c r="F2191" s="30"/>
      <c r="K2191" s="31"/>
      <c r="P2191" s="32"/>
    </row>
    <row r="2192" spans="6:16" x14ac:dyDescent="0.35">
      <c r="F2192" s="30"/>
      <c r="K2192" s="31"/>
      <c r="P2192" s="32"/>
    </row>
    <row r="2193" spans="6:16" x14ac:dyDescent="0.35">
      <c r="F2193" s="30"/>
      <c r="K2193" s="31"/>
      <c r="P2193" s="32"/>
    </row>
    <row r="2194" spans="6:16" x14ac:dyDescent="0.35">
      <c r="F2194" s="30"/>
      <c r="K2194" s="31"/>
      <c r="P2194" s="32"/>
    </row>
    <row r="2195" spans="6:16" x14ac:dyDescent="0.35">
      <c r="F2195" s="30"/>
      <c r="K2195" s="31"/>
      <c r="P2195" s="32"/>
    </row>
    <row r="2196" spans="6:16" x14ac:dyDescent="0.35">
      <c r="F2196" s="30"/>
      <c r="K2196" s="31"/>
      <c r="P2196" s="32"/>
    </row>
    <row r="2197" spans="6:16" x14ac:dyDescent="0.35">
      <c r="F2197" s="30"/>
      <c r="K2197" s="31"/>
      <c r="P2197" s="32"/>
    </row>
    <row r="2198" spans="6:16" x14ac:dyDescent="0.35">
      <c r="F2198" s="30"/>
      <c r="K2198" s="31"/>
      <c r="P2198" s="32"/>
    </row>
    <row r="2199" spans="6:16" x14ac:dyDescent="0.35">
      <c r="F2199" s="30"/>
      <c r="K2199" s="31"/>
      <c r="P2199" s="32"/>
    </row>
    <row r="2200" spans="6:16" x14ac:dyDescent="0.35">
      <c r="F2200" s="30"/>
      <c r="K2200" s="31"/>
      <c r="P2200" s="32"/>
    </row>
    <row r="2201" spans="6:16" x14ac:dyDescent="0.35">
      <c r="F2201" s="30"/>
      <c r="K2201" s="31"/>
      <c r="P2201" s="32"/>
    </row>
    <row r="2202" spans="6:16" x14ac:dyDescent="0.35">
      <c r="F2202" s="30"/>
      <c r="K2202" s="31"/>
      <c r="P2202" s="32"/>
    </row>
    <row r="2203" spans="6:16" x14ac:dyDescent="0.35">
      <c r="F2203" s="30"/>
      <c r="K2203" s="31"/>
      <c r="P2203" s="32"/>
    </row>
    <row r="2204" spans="6:16" x14ac:dyDescent="0.35">
      <c r="F2204" s="30"/>
      <c r="K2204" s="31"/>
      <c r="P2204" s="32"/>
    </row>
    <row r="2205" spans="6:16" x14ac:dyDescent="0.35">
      <c r="F2205" s="30"/>
      <c r="K2205" s="31"/>
      <c r="P2205" s="32"/>
    </row>
    <row r="2206" spans="6:16" x14ac:dyDescent="0.35">
      <c r="F2206" s="30"/>
      <c r="K2206" s="31"/>
      <c r="P2206" s="32"/>
    </row>
    <row r="2207" spans="6:16" x14ac:dyDescent="0.35">
      <c r="F2207" s="30"/>
      <c r="K2207" s="31"/>
      <c r="P2207" s="32"/>
    </row>
    <row r="2208" spans="6:16" x14ac:dyDescent="0.35">
      <c r="F2208" s="30"/>
      <c r="K2208" s="31"/>
      <c r="P2208" s="32"/>
    </row>
    <row r="2209" spans="6:16" x14ac:dyDescent="0.35">
      <c r="F2209" s="30"/>
      <c r="K2209" s="31"/>
      <c r="P2209" s="32"/>
    </row>
    <row r="2210" spans="6:16" x14ac:dyDescent="0.35">
      <c r="F2210" s="30"/>
      <c r="K2210" s="31"/>
      <c r="P2210" s="32"/>
    </row>
    <row r="2211" spans="6:16" x14ac:dyDescent="0.35">
      <c r="F2211" s="30"/>
      <c r="K2211" s="31"/>
      <c r="P2211" s="32"/>
    </row>
    <row r="2212" spans="6:16" x14ac:dyDescent="0.35">
      <c r="F2212" s="30"/>
      <c r="K2212" s="31"/>
      <c r="P2212" s="32"/>
    </row>
    <row r="2213" spans="6:16" x14ac:dyDescent="0.35">
      <c r="F2213" s="30"/>
      <c r="K2213" s="31"/>
      <c r="P2213" s="32"/>
    </row>
    <row r="2214" spans="6:16" x14ac:dyDescent="0.35">
      <c r="F2214" s="30"/>
      <c r="K2214" s="31"/>
      <c r="P2214" s="32"/>
    </row>
    <row r="2215" spans="6:16" x14ac:dyDescent="0.35">
      <c r="F2215" s="30"/>
      <c r="K2215" s="31"/>
      <c r="P2215" s="32"/>
    </row>
    <row r="2216" spans="6:16" x14ac:dyDescent="0.35">
      <c r="F2216" s="30"/>
      <c r="K2216" s="31"/>
      <c r="P2216" s="32"/>
    </row>
    <row r="2217" spans="6:16" x14ac:dyDescent="0.35">
      <c r="F2217" s="30"/>
      <c r="K2217" s="31"/>
      <c r="P2217" s="32"/>
    </row>
    <row r="2218" spans="6:16" x14ac:dyDescent="0.35">
      <c r="F2218" s="30"/>
      <c r="K2218" s="31"/>
      <c r="P2218" s="32"/>
    </row>
    <row r="2219" spans="6:16" x14ac:dyDescent="0.35">
      <c r="F2219" s="30"/>
      <c r="K2219" s="31"/>
      <c r="P2219" s="32"/>
    </row>
    <row r="2220" spans="6:16" x14ac:dyDescent="0.35">
      <c r="F2220" s="30"/>
      <c r="K2220" s="31"/>
      <c r="P2220" s="32"/>
    </row>
    <row r="2221" spans="6:16" x14ac:dyDescent="0.35">
      <c r="F2221" s="30"/>
      <c r="K2221" s="31"/>
      <c r="P2221" s="32"/>
    </row>
    <row r="2222" spans="6:16" x14ac:dyDescent="0.35">
      <c r="F2222" s="30"/>
      <c r="K2222" s="31"/>
      <c r="P2222" s="32"/>
    </row>
    <row r="2223" spans="6:16" x14ac:dyDescent="0.35">
      <c r="F2223" s="30"/>
      <c r="K2223" s="31"/>
      <c r="P2223" s="32"/>
    </row>
    <row r="2224" spans="6:16" x14ac:dyDescent="0.35">
      <c r="F2224" s="30"/>
      <c r="K2224" s="31"/>
      <c r="P2224" s="32"/>
    </row>
    <row r="2225" spans="6:16" x14ac:dyDescent="0.35">
      <c r="F2225" s="30"/>
      <c r="K2225" s="31"/>
      <c r="P2225" s="32"/>
    </row>
    <row r="2226" spans="6:16" x14ac:dyDescent="0.35">
      <c r="F2226" s="30"/>
      <c r="K2226" s="31"/>
      <c r="P2226" s="32"/>
    </row>
    <row r="2227" spans="6:16" x14ac:dyDescent="0.35">
      <c r="F2227" s="30"/>
      <c r="K2227" s="31"/>
      <c r="P2227" s="32"/>
    </row>
    <row r="2228" spans="6:16" x14ac:dyDescent="0.35">
      <c r="F2228" s="30"/>
      <c r="K2228" s="31"/>
      <c r="P2228" s="32"/>
    </row>
    <row r="2229" spans="6:16" x14ac:dyDescent="0.35">
      <c r="F2229" s="30"/>
      <c r="K2229" s="31"/>
      <c r="P2229" s="32"/>
    </row>
    <row r="2230" spans="6:16" x14ac:dyDescent="0.35">
      <c r="F2230" s="30"/>
      <c r="K2230" s="31"/>
      <c r="P2230" s="32"/>
    </row>
    <row r="2231" spans="6:16" x14ac:dyDescent="0.35">
      <c r="F2231" s="30"/>
      <c r="K2231" s="31"/>
      <c r="P2231" s="32"/>
    </row>
    <row r="2232" spans="6:16" x14ac:dyDescent="0.35">
      <c r="F2232" s="30"/>
      <c r="K2232" s="31"/>
      <c r="P2232" s="32"/>
    </row>
    <row r="2233" spans="6:16" x14ac:dyDescent="0.35">
      <c r="F2233" s="30"/>
      <c r="K2233" s="31"/>
      <c r="P2233" s="32"/>
    </row>
    <row r="2234" spans="6:16" x14ac:dyDescent="0.35">
      <c r="F2234" s="30"/>
      <c r="K2234" s="31"/>
      <c r="P2234" s="32"/>
    </row>
    <row r="2235" spans="6:16" x14ac:dyDescent="0.35">
      <c r="F2235" s="30"/>
      <c r="K2235" s="31"/>
      <c r="P2235" s="32"/>
    </row>
    <row r="2236" spans="6:16" x14ac:dyDescent="0.35">
      <c r="F2236" s="30"/>
      <c r="K2236" s="31"/>
      <c r="P2236" s="32"/>
    </row>
    <row r="2237" spans="6:16" x14ac:dyDescent="0.35">
      <c r="F2237" s="30"/>
      <c r="K2237" s="31"/>
      <c r="P2237" s="32"/>
    </row>
    <row r="2238" spans="6:16" x14ac:dyDescent="0.35">
      <c r="F2238" s="30"/>
      <c r="K2238" s="31"/>
      <c r="P2238" s="32"/>
    </row>
    <row r="2239" spans="6:16" x14ac:dyDescent="0.35">
      <c r="F2239" s="30"/>
      <c r="K2239" s="31"/>
      <c r="P2239" s="32"/>
    </row>
    <row r="2240" spans="6:16" x14ac:dyDescent="0.35">
      <c r="F2240" s="30"/>
      <c r="K2240" s="31"/>
      <c r="P2240" s="32"/>
    </row>
    <row r="2241" spans="6:16" x14ac:dyDescent="0.35">
      <c r="F2241" s="30"/>
      <c r="K2241" s="31"/>
      <c r="P2241" s="32"/>
    </row>
    <row r="2242" spans="6:16" x14ac:dyDescent="0.35">
      <c r="F2242" s="30"/>
      <c r="K2242" s="31"/>
      <c r="P2242" s="32"/>
    </row>
    <row r="2243" spans="6:16" x14ac:dyDescent="0.35">
      <c r="F2243" s="30"/>
      <c r="K2243" s="31"/>
      <c r="P2243" s="32"/>
    </row>
    <row r="2244" spans="6:16" x14ac:dyDescent="0.35">
      <c r="F2244" s="30"/>
      <c r="K2244" s="31"/>
      <c r="P2244" s="32"/>
    </row>
    <row r="2245" spans="6:16" x14ac:dyDescent="0.35">
      <c r="F2245" s="30"/>
      <c r="K2245" s="31"/>
      <c r="P2245" s="32"/>
    </row>
    <row r="2246" spans="6:16" x14ac:dyDescent="0.35">
      <c r="F2246" s="30"/>
      <c r="K2246" s="31"/>
      <c r="P2246" s="32"/>
    </row>
    <row r="2247" spans="6:16" x14ac:dyDescent="0.35">
      <c r="F2247" s="30"/>
      <c r="K2247" s="31"/>
      <c r="P2247" s="32"/>
    </row>
    <row r="2248" spans="6:16" x14ac:dyDescent="0.35">
      <c r="F2248" s="30"/>
      <c r="K2248" s="31"/>
      <c r="P2248" s="32"/>
    </row>
    <row r="2249" spans="6:16" x14ac:dyDescent="0.35">
      <c r="F2249" s="30"/>
      <c r="K2249" s="31"/>
      <c r="P2249" s="32"/>
    </row>
    <row r="2250" spans="6:16" x14ac:dyDescent="0.35">
      <c r="F2250" s="30"/>
      <c r="K2250" s="31"/>
      <c r="P2250" s="32"/>
    </row>
    <row r="2251" spans="6:16" x14ac:dyDescent="0.35">
      <c r="F2251" s="30"/>
      <c r="K2251" s="31"/>
      <c r="P2251" s="32"/>
    </row>
    <row r="2252" spans="6:16" x14ac:dyDescent="0.35">
      <c r="F2252" s="30"/>
      <c r="K2252" s="31"/>
      <c r="P2252" s="32"/>
    </row>
    <row r="2253" spans="6:16" x14ac:dyDescent="0.35">
      <c r="F2253" s="30"/>
      <c r="K2253" s="31"/>
      <c r="P2253" s="32"/>
    </row>
    <row r="2254" spans="6:16" x14ac:dyDescent="0.35">
      <c r="F2254" s="30"/>
      <c r="K2254" s="31"/>
      <c r="P2254" s="32"/>
    </row>
    <row r="2255" spans="6:16" x14ac:dyDescent="0.35">
      <c r="F2255" s="30"/>
      <c r="K2255" s="31"/>
      <c r="P2255" s="32"/>
    </row>
    <row r="2256" spans="6:16" x14ac:dyDescent="0.35">
      <c r="F2256" s="30"/>
      <c r="K2256" s="31"/>
      <c r="P2256" s="32"/>
    </row>
    <row r="2257" spans="6:16" x14ac:dyDescent="0.35">
      <c r="F2257" s="30"/>
      <c r="K2257" s="31"/>
      <c r="P2257" s="32"/>
    </row>
    <row r="2258" spans="6:16" x14ac:dyDescent="0.35">
      <c r="F2258" s="30"/>
      <c r="K2258" s="31"/>
      <c r="P2258" s="32"/>
    </row>
    <row r="2259" spans="6:16" x14ac:dyDescent="0.35">
      <c r="F2259" s="30"/>
      <c r="K2259" s="31"/>
      <c r="P2259" s="32"/>
    </row>
    <row r="2260" spans="6:16" x14ac:dyDescent="0.35">
      <c r="F2260" s="30"/>
      <c r="K2260" s="31"/>
      <c r="P2260" s="32"/>
    </row>
    <row r="2261" spans="6:16" x14ac:dyDescent="0.35">
      <c r="F2261" s="30"/>
      <c r="K2261" s="31"/>
      <c r="P2261" s="32"/>
    </row>
    <row r="2262" spans="6:16" x14ac:dyDescent="0.35">
      <c r="F2262" s="30"/>
      <c r="K2262" s="31"/>
      <c r="P2262" s="32"/>
    </row>
    <row r="2263" spans="6:16" x14ac:dyDescent="0.35">
      <c r="F2263" s="30"/>
      <c r="K2263" s="31"/>
      <c r="P2263" s="32"/>
    </row>
    <row r="2264" spans="6:16" x14ac:dyDescent="0.35">
      <c r="F2264" s="30"/>
      <c r="K2264" s="31"/>
      <c r="P2264" s="32"/>
    </row>
    <row r="2265" spans="6:16" x14ac:dyDescent="0.35">
      <c r="F2265" s="30"/>
      <c r="K2265" s="31"/>
      <c r="P2265" s="32"/>
    </row>
    <row r="2266" spans="6:16" x14ac:dyDescent="0.35">
      <c r="F2266" s="30"/>
      <c r="K2266" s="31"/>
      <c r="P2266" s="32"/>
    </row>
    <row r="2267" spans="6:16" x14ac:dyDescent="0.35">
      <c r="F2267" s="30"/>
      <c r="K2267" s="31"/>
      <c r="P2267" s="32"/>
    </row>
    <row r="2268" spans="6:16" x14ac:dyDescent="0.35">
      <c r="F2268" s="30"/>
      <c r="K2268" s="31"/>
      <c r="P2268" s="32"/>
    </row>
    <row r="2269" spans="6:16" x14ac:dyDescent="0.35">
      <c r="F2269" s="30"/>
      <c r="K2269" s="31"/>
      <c r="P2269" s="32"/>
    </row>
    <row r="2270" spans="6:16" x14ac:dyDescent="0.35">
      <c r="F2270" s="30"/>
      <c r="K2270" s="31"/>
      <c r="P2270" s="32"/>
    </row>
    <row r="2271" spans="6:16" x14ac:dyDescent="0.35">
      <c r="F2271" s="30"/>
      <c r="K2271" s="31"/>
      <c r="P2271" s="32"/>
    </row>
    <row r="2272" spans="6:16" x14ac:dyDescent="0.35">
      <c r="F2272" s="30"/>
      <c r="K2272" s="31"/>
      <c r="P2272" s="32"/>
    </row>
    <row r="2273" spans="6:16" x14ac:dyDescent="0.35">
      <c r="F2273" s="30"/>
      <c r="K2273" s="31"/>
      <c r="P2273" s="32"/>
    </row>
    <row r="2274" spans="6:16" x14ac:dyDescent="0.35">
      <c r="F2274" s="30"/>
      <c r="K2274" s="31"/>
      <c r="P2274" s="32"/>
    </row>
    <row r="2275" spans="6:16" x14ac:dyDescent="0.35">
      <c r="F2275" s="30"/>
      <c r="K2275" s="31"/>
      <c r="P2275" s="32"/>
    </row>
    <row r="2276" spans="6:16" x14ac:dyDescent="0.35">
      <c r="F2276" s="30"/>
      <c r="K2276" s="31"/>
      <c r="P2276" s="32"/>
    </row>
    <row r="2277" spans="6:16" x14ac:dyDescent="0.35">
      <c r="F2277" s="30"/>
      <c r="K2277" s="31"/>
      <c r="P2277" s="32"/>
    </row>
    <row r="2278" spans="6:16" x14ac:dyDescent="0.35">
      <c r="F2278" s="30"/>
      <c r="K2278" s="31"/>
      <c r="P2278" s="32"/>
    </row>
    <row r="2279" spans="6:16" x14ac:dyDescent="0.35">
      <c r="F2279" s="30"/>
      <c r="K2279" s="31"/>
      <c r="P2279" s="32"/>
    </row>
    <row r="2280" spans="6:16" x14ac:dyDescent="0.35">
      <c r="F2280" s="30"/>
      <c r="K2280" s="31"/>
      <c r="P2280" s="32"/>
    </row>
    <row r="2281" spans="6:16" x14ac:dyDescent="0.35">
      <c r="F2281" s="30"/>
      <c r="K2281" s="31"/>
      <c r="P2281" s="32"/>
    </row>
    <row r="2282" spans="6:16" x14ac:dyDescent="0.35">
      <c r="F2282" s="30"/>
      <c r="K2282" s="31"/>
      <c r="P2282" s="32"/>
    </row>
    <row r="2283" spans="6:16" x14ac:dyDescent="0.35">
      <c r="F2283" s="30"/>
      <c r="K2283" s="31"/>
      <c r="P2283" s="32"/>
    </row>
    <row r="2284" spans="6:16" x14ac:dyDescent="0.35">
      <c r="F2284" s="30"/>
      <c r="K2284" s="31"/>
      <c r="P2284" s="32"/>
    </row>
    <row r="2285" spans="6:16" x14ac:dyDescent="0.35">
      <c r="F2285" s="30"/>
      <c r="K2285" s="31"/>
      <c r="P2285" s="32"/>
    </row>
    <row r="2286" spans="6:16" x14ac:dyDescent="0.35">
      <c r="F2286" s="30"/>
      <c r="K2286" s="31"/>
      <c r="P2286" s="32"/>
    </row>
    <row r="2287" spans="6:16" x14ac:dyDescent="0.35">
      <c r="F2287" s="30"/>
      <c r="K2287" s="31"/>
      <c r="P2287" s="32"/>
    </row>
    <row r="2288" spans="6:16" x14ac:dyDescent="0.35">
      <c r="F2288" s="30"/>
      <c r="K2288" s="31"/>
      <c r="P2288" s="32"/>
    </row>
    <row r="2289" spans="6:16" x14ac:dyDescent="0.35">
      <c r="F2289" s="30"/>
      <c r="K2289" s="31"/>
      <c r="P2289" s="32"/>
    </row>
    <row r="2290" spans="6:16" x14ac:dyDescent="0.35">
      <c r="F2290" s="30"/>
      <c r="K2290" s="31"/>
      <c r="P2290" s="32"/>
    </row>
    <row r="2291" spans="6:16" x14ac:dyDescent="0.35">
      <c r="F2291" s="30"/>
      <c r="K2291" s="31"/>
      <c r="P2291" s="32"/>
    </row>
    <row r="2292" spans="6:16" x14ac:dyDescent="0.35">
      <c r="F2292" s="30"/>
      <c r="K2292" s="31"/>
      <c r="P2292" s="32"/>
    </row>
    <row r="2293" spans="6:16" x14ac:dyDescent="0.35">
      <c r="F2293" s="30"/>
      <c r="K2293" s="31"/>
      <c r="P2293" s="32"/>
    </row>
    <row r="2294" spans="6:16" x14ac:dyDescent="0.35">
      <c r="F2294" s="30"/>
      <c r="K2294" s="31"/>
      <c r="P2294" s="32"/>
    </row>
    <row r="2295" spans="6:16" x14ac:dyDescent="0.35">
      <c r="F2295" s="30"/>
      <c r="K2295" s="31"/>
      <c r="P2295" s="32"/>
    </row>
    <row r="2296" spans="6:16" x14ac:dyDescent="0.35">
      <c r="F2296" s="30"/>
      <c r="K2296" s="31"/>
      <c r="P2296" s="32"/>
    </row>
    <row r="2297" spans="6:16" x14ac:dyDescent="0.35">
      <c r="F2297" s="30"/>
      <c r="K2297" s="31"/>
      <c r="P2297" s="32"/>
    </row>
    <row r="2298" spans="6:16" x14ac:dyDescent="0.35">
      <c r="F2298" s="30"/>
      <c r="K2298" s="31"/>
      <c r="P2298" s="32"/>
    </row>
    <row r="2299" spans="6:16" x14ac:dyDescent="0.35">
      <c r="F2299" s="30"/>
      <c r="K2299" s="31"/>
      <c r="P2299" s="32"/>
    </row>
    <row r="2300" spans="6:16" x14ac:dyDescent="0.35">
      <c r="F2300" s="30"/>
      <c r="K2300" s="31"/>
      <c r="P2300" s="32"/>
    </row>
    <row r="2301" spans="6:16" x14ac:dyDescent="0.35">
      <c r="F2301" s="30"/>
      <c r="K2301" s="31"/>
      <c r="P2301" s="32"/>
    </row>
    <row r="2302" spans="6:16" x14ac:dyDescent="0.35">
      <c r="F2302" s="30"/>
      <c r="K2302" s="31"/>
      <c r="P2302" s="32"/>
    </row>
    <row r="2303" spans="6:16" x14ac:dyDescent="0.35">
      <c r="F2303" s="30"/>
      <c r="K2303" s="31"/>
      <c r="P2303" s="32"/>
    </row>
    <row r="2304" spans="6:16" x14ac:dyDescent="0.35">
      <c r="F2304" s="30"/>
      <c r="K2304" s="31"/>
      <c r="P2304" s="32"/>
    </row>
    <row r="2305" spans="6:16" x14ac:dyDescent="0.35">
      <c r="F2305" s="30"/>
      <c r="K2305" s="31"/>
      <c r="P2305" s="32"/>
    </row>
    <row r="2306" spans="6:16" x14ac:dyDescent="0.35">
      <c r="F2306" s="30"/>
      <c r="K2306" s="31"/>
      <c r="P2306" s="32"/>
    </row>
    <row r="2307" spans="6:16" x14ac:dyDescent="0.35">
      <c r="F2307" s="30"/>
      <c r="K2307" s="31"/>
      <c r="P2307" s="32"/>
    </row>
    <row r="2308" spans="6:16" x14ac:dyDescent="0.35">
      <c r="F2308" s="30"/>
      <c r="K2308" s="31"/>
      <c r="P2308" s="32"/>
    </row>
    <row r="2309" spans="6:16" x14ac:dyDescent="0.35">
      <c r="F2309" s="30"/>
      <c r="K2309" s="31"/>
      <c r="P2309" s="32"/>
    </row>
    <row r="2310" spans="6:16" x14ac:dyDescent="0.35">
      <c r="F2310" s="30"/>
      <c r="K2310" s="31"/>
      <c r="P2310" s="32"/>
    </row>
    <row r="2311" spans="6:16" x14ac:dyDescent="0.35">
      <c r="F2311" s="30"/>
      <c r="K2311" s="31"/>
      <c r="P2311" s="32"/>
    </row>
    <row r="2312" spans="6:16" x14ac:dyDescent="0.35">
      <c r="F2312" s="30"/>
      <c r="K2312" s="31"/>
      <c r="P2312" s="32"/>
    </row>
    <row r="2313" spans="6:16" x14ac:dyDescent="0.35">
      <c r="F2313" s="30"/>
      <c r="K2313" s="31"/>
      <c r="P2313" s="32"/>
    </row>
    <row r="2314" spans="6:16" x14ac:dyDescent="0.35">
      <c r="F2314" s="30"/>
      <c r="K2314" s="31"/>
      <c r="P2314" s="32"/>
    </row>
    <row r="2315" spans="6:16" x14ac:dyDescent="0.35">
      <c r="F2315" s="30"/>
      <c r="K2315" s="31"/>
      <c r="P2315" s="32"/>
    </row>
    <row r="2316" spans="6:16" x14ac:dyDescent="0.35">
      <c r="F2316" s="30"/>
      <c r="K2316" s="31"/>
      <c r="P2316" s="32"/>
    </row>
    <row r="2317" spans="6:16" x14ac:dyDescent="0.35">
      <c r="F2317" s="30"/>
      <c r="K2317" s="31"/>
      <c r="P2317" s="32"/>
    </row>
    <row r="2318" spans="6:16" x14ac:dyDescent="0.35">
      <c r="F2318" s="30"/>
      <c r="K2318" s="31"/>
      <c r="P2318" s="32"/>
    </row>
    <row r="2319" spans="6:16" x14ac:dyDescent="0.35">
      <c r="F2319" s="30"/>
      <c r="K2319" s="31"/>
      <c r="P2319" s="32"/>
    </row>
    <row r="2320" spans="6:16" x14ac:dyDescent="0.35">
      <c r="F2320" s="30"/>
      <c r="K2320" s="31"/>
      <c r="P2320" s="32"/>
    </row>
    <row r="2321" spans="6:16" x14ac:dyDescent="0.35">
      <c r="F2321" s="30"/>
      <c r="K2321" s="31"/>
      <c r="P2321" s="32"/>
    </row>
    <row r="2322" spans="6:16" x14ac:dyDescent="0.35">
      <c r="F2322" s="30"/>
      <c r="K2322" s="31"/>
      <c r="P2322" s="32"/>
    </row>
    <row r="2323" spans="6:16" x14ac:dyDescent="0.35">
      <c r="F2323" s="30"/>
      <c r="K2323" s="31"/>
      <c r="P2323" s="32"/>
    </row>
    <row r="2324" spans="6:16" x14ac:dyDescent="0.35">
      <c r="F2324" s="30"/>
      <c r="K2324" s="31"/>
      <c r="P2324" s="32"/>
    </row>
    <row r="2325" spans="6:16" x14ac:dyDescent="0.35">
      <c r="F2325" s="30"/>
      <c r="K2325" s="31"/>
      <c r="P2325" s="32"/>
    </row>
    <row r="2326" spans="6:16" x14ac:dyDescent="0.35">
      <c r="F2326" s="30"/>
      <c r="K2326" s="31"/>
      <c r="P2326" s="32"/>
    </row>
    <row r="2327" spans="6:16" x14ac:dyDescent="0.35">
      <c r="F2327" s="30"/>
      <c r="K2327" s="31"/>
      <c r="P2327" s="32"/>
    </row>
    <row r="2328" spans="6:16" x14ac:dyDescent="0.35">
      <c r="F2328" s="30"/>
      <c r="K2328" s="31"/>
      <c r="P2328" s="32"/>
    </row>
    <row r="2329" spans="6:16" x14ac:dyDescent="0.35">
      <c r="F2329" s="30"/>
      <c r="K2329" s="31"/>
      <c r="P2329" s="32"/>
    </row>
    <row r="2330" spans="6:16" x14ac:dyDescent="0.35">
      <c r="F2330" s="30"/>
      <c r="K2330" s="31"/>
      <c r="P2330" s="32"/>
    </row>
    <row r="2331" spans="6:16" x14ac:dyDescent="0.35">
      <c r="F2331" s="30"/>
      <c r="K2331" s="31"/>
      <c r="P2331" s="32"/>
    </row>
    <row r="2332" spans="6:16" x14ac:dyDescent="0.35">
      <c r="F2332" s="30"/>
      <c r="K2332" s="31"/>
      <c r="P2332" s="32"/>
    </row>
    <row r="2333" spans="6:16" x14ac:dyDescent="0.35">
      <c r="F2333" s="30"/>
      <c r="K2333" s="31"/>
      <c r="P2333" s="32"/>
    </row>
    <row r="2334" spans="6:16" x14ac:dyDescent="0.35">
      <c r="F2334" s="30"/>
      <c r="K2334" s="31"/>
      <c r="P2334" s="32"/>
    </row>
    <row r="2335" spans="6:16" x14ac:dyDescent="0.35">
      <c r="F2335" s="30"/>
      <c r="K2335" s="31"/>
      <c r="P2335" s="32"/>
    </row>
    <row r="2336" spans="6:16" x14ac:dyDescent="0.35">
      <c r="F2336" s="30"/>
      <c r="K2336" s="31"/>
      <c r="P2336" s="32"/>
    </row>
    <row r="2337" spans="6:16" x14ac:dyDescent="0.35">
      <c r="F2337" s="30"/>
      <c r="K2337" s="31"/>
      <c r="P2337" s="32"/>
    </row>
    <row r="2338" spans="6:16" x14ac:dyDescent="0.35">
      <c r="F2338" s="30"/>
      <c r="K2338" s="31"/>
      <c r="P2338" s="32"/>
    </row>
    <row r="2339" spans="6:16" x14ac:dyDescent="0.35">
      <c r="F2339" s="30"/>
      <c r="K2339" s="31"/>
      <c r="P2339" s="32"/>
    </row>
    <row r="2340" spans="6:16" x14ac:dyDescent="0.35">
      <c r="F2340" s="30"/>
      <c r="K2340" s="31"/>
      <c r="P2340" s="32"/>
    </row>
    <row r="2341" spans="6:16" x14ac:dyDescent="0.35">
      <c r="F2341" s="30"/>
      <c r="K2341" s="31"/>
      <c r="P2341" s="32"/>
    </row>
    <row r="2342" spans="6:16" x14ac:dyDescent="0.35">
      <c r="F2342" s="30"/>
      <c r="K2342" s="31"/>
      <c r="P2342" s="32"/>
    </row>
    <row r="2343" spans="6:16" x14ac:dyDescent="0.35">
      <c r="F2343" s="30"/>
      <c r="K2343" s="31"/>
      <c r="P2343" s="32"/>
    </row>
    <row r="2344" spans="6:16" x14ac:dyDescent="0.35">
      <c r="F2344" s="30"/>
      <c r="K2344" s="31"/>
      <c r="P2344" s="32"/>
    </row>
    <row r="2345" spans="6:16" x14ac:dyDescent="0.35">
      <c r="F2345" s="30"/>
      <c r="K2345" s="31"/>
      <c r="P2345" s="32"/>
    </row>
    <row r="2346" spans="6:16" x14ac:dyDescent="0.35">
      <c r="F2346" s="30"/>
      <c r="K2346" s="31"/>
      <c r="P2346" s="32"/>
    </row>
    <row r="2347" spans="6:16" x14ac:dyDescent="0.35">
      <c r="F2347" s="30"/>
      <c r="K2347" s="31"/>
      <c r="P2347" s="32"/>
    </row>
    <row r="2348" spans="6:16" x14ac:dyDescent="0.35">
      <c r="F2348" s="30"/>
      <c r="K2348" s="31"/>
      <c r="P2348" s="32"/>
    </row>
    <row r="2349" spans="6:16" x14ac:dyDescent="0.35">
      <c r="F2349" s="30"/>
      <c r="K2349" s="31"/>
      <c r="P2349" s="32"/>
    </row>
    <row r="2350" spans="6:16" x14ac:dyDescent="0.35">
      <c r="F2350" s="30"/>
      <c r="K2350" s="31"/>
      <c r="P2350" s="32"/>
    </row>
    <row r="2351" spans="6:16" x14ac:dyDescent="0.35">
      <c r="F2351" s="30"/>
      <c r="K2351" s="31"/>
      <c r="P2351" s="32"/>
    </row>
    <row r="2352" spans="6:16" x14ac:dyDescent="0.35">
      <c r="F2352" s="30"/>
      <c r="K2352" s="31"/>
      <c r="P2352" s="32"/>
    </row>
    <row r="2353" spans="6:16" x14ac:dyDescent="0.35">
      <c r="F2353" s="30"/>
      <c r="K2353" s="31"/>
      <c r="P2353" s="32"/>
    </row>
    <row r="2354" spans="6:16" x14ac:dyDescent="0.35">
      <c r="F2354" s="30"/>
      <c r="K2354" s="31"/>
      <c r="P2354" s="32"/>
    </row>
    <row r="2355" spans="6:16" x14ac:dyDescent="0.35">
      <c r="F2355" s="30"/>
      <c r="K2355" s="31"/>
      <c r="P2355" s="32"/>
    </row>
    <row r="2356" spans="6:16" x14ac:dyDescent="0.35">
      <c r="F2356" s="30"/>
      <c r="K2356" s="31"/>
      <c r="P2356" s="32"/>
    </row>
    <row r="2357" spans="6:16" x14ac:dyDescent="0.35">
      <c r="F2357" s="30"/>
      <c r="K2357" s="31"/>
      <c r="P2357" s="32"/>
    </row>
    <row r="2358" spans="6:16" x14ac:dyDescent="0.35">
      <c r="F2358" s="30"/>
      <c r="K2358" s="31"/>
      <c r="P2358" s="32"/>
    </row>
    <row r="2359" spans="6:16" x14ac:dyDescent="0.35">
      <c r="F2359" s="30"/>
      <c r="K2359" s="31"/>
      <c r="P2359" s="32"/>
    </row>
    <row r="2360" spans="6:16" x14ac:dyDescent="0.35">
      <c r="F2360" s="30"/>
      <c r="K2360" s="31"/>
      <c r="P2360" s="32"/>
    </row>
    <row r="2361" spans="6:16" x14ac:dyDescent="0.35">
      <c r="F2361" s="30"/>
      <c r="K2361" s="31"/>
      <c r="P2361" s="32"/>
    </row>
    <row r="2362" spans="6:16" x14ac:dyDescent="0.35">
      <c r="F2362" s="30"/>
      <c r="K2362" s="31"/>
      <c r="P2362" s="32"/>
    </row>
    <row r="2363" spans="6:16" x14ac:dyDescent="0.35">
      <c r="F2363" s="30"/>
      <c r="K2363" s="31"/>
      <c r="P2363" s="32"/>
    </row>
    <row r="2364" spans="6:16" x14ac:dyDescent="0.35">
      <c r="F2364" s="30"/>
      <c r="K2364" s="31"/>
      <c r="P2364" s="32"/>
    </row>
    <row r="2365" spans="6:16" x14ac:dyDescent="0.35">
      <c r="F2365" s="30"/>
      <c r="K2365" s="31"/>
      <c r="P2365" s="32"/>
    </row>
    <row r="2366" spans="6:16" x14ac:dyDescent="0.35">
      <c r="F2366" s="30"/>
      <c r="K2366" s="31"/>
      <c r="P2366" s="32"/>
    </row>
    <row r="2367" spans="6:16" x14ac:dyDescent="0.35">
      <c r="F2367" s="30"/>
      <c r="K2367" s="31"/>
      <c r="P2367" s="32"/>
    </row>
    <row r="2368" spans="6:16" x14ac:dyDescent="0.35">
      <c r="F2368" s="30"/>
      <c r="K2368" s="31"/>
      <c r="P2368" s="32"/>
    </row>
    <row r="2369" spans="6:16" x14ac:dyDescent="0.35">
      <c r="F2369" s="30"/>
      <c r="K2369" s="31"/>
      <c r="P2369" s="32"/>
    </row>
    <row r="2370" spans="6:16" x14ac:dyDescent="0.35">
      <c r="F2370" s="30"/>
      <c r="K2370" s="31"/>
      <c r="P2370" s="32"/>
    </row>
    <row r="2371" spans="6:16" x14ac:dyDescent="0.35">
      <c r="F2371" s="30"/>
      <c r="K2371" s="31"/>
      <c r="P2371" s="32"/>
    </row>
    <row r="2372" spans="6:16" x14ac:dyDescent="0.35">
      <c r="F2372" s="30"/>
      <c r="K2372" s="31"/>
      <c r="P2372" s="32"/>
    </row>
    <row r="2373" spans="6:16" x14ac:dyDescent="0.35">
      <c r="F2373" s="30"/>
      <c r="K2373" s="31"/>
      <c r="P2373" s="32"/>
    </row>
    <row r="2374" spans="6:16" x14ac:dyDescent="0.35">
      <c r="F2374" s="30"/>
      <c r="K2374" s="31"/>
      <c r="P2374" s="32"/>
    </row>
    <row r="2375" spans="6:16" x14ac:dyDescent="0.35">
      <c r="F2375" s="30"/>
      <c r="K2375" s="31"/>
      <c r="P2375" s="32"/>
    </row>
    <row r="2376" spans="6:16" x14ac:dyDescent="0.35">
      <c r="F2376" s="30"/>
      <c r="K2376" s="31"/>
      <c r="P2376" s="32"/>
    </row>
    <row r="2377" spans="6:16" x14ac:dyDescent="0.35">
      <c r="F2377" s="30"/>
      <c r="K2377" s="31"/>
      <c r="P2377" s="32"/>
    </row>
    <row r="2378" spans="6:16" x14ac:dyDescent="0.35">
      <c r="F2378" s="30"/>
      <c r="K2378" s="31"/>
      <c r="P2378" s="32"/>
    </row>
    <row r="2379" spans="6:16" x14ac:dyDescent="0.35">
      <c r="F2379" s="30"/>
      <c r="K2379" s="31"/>
      <c r="P2379" s="32"/>
    </row>
    <row r="2380" spans="6:16" x14ac:dyDescent="0.35">
      <c r="F2380" s="30"/>
      <c r="K2380" s="31"/>
      <c r="P2380" s="32"/>
    </row>
    <row r="2381" spans="6:16" x14ac:dyDescent="0.35">
      <c r="F2381" s="30"/>
      <c r="K2381" s="31"/>
      <c r="P2381" s="32"/>
    </row>
    <row r="2382" spans="6:16" x14ac:dyDescent="0.35">
      <c r="F2382" s="30"/>
      <c r="K2382" s="31"/>
      <c r="P2382" s="32"/>
    </row>
    <row r="2383" spans="6:16" x14ac:dyDescent="0.35">
      <c r="F2383" s="30"/>
      <c r="K2383" s="31"/>
      <c r="P2383" s="32"/>
    </row>
    <row r="2384" spans="6:16" x14ac:dyDescent="0.35">
      <c r="F2384" s="30"/>
      <c r="K2384" s="31"/>
      <c r="P2384" s="32"/>
    </row>
    <row r="2385" spans="6:16" x14ac:dyDescent="0.35">
      <c r="F2385" s="30"/>
      <c r="K2385" s="31"/>
      <c r="P2385" s="32"/>
    </row>
    <row r="2386" spans="6:16" x14ac:dyDescent="0.35">
      <c r="F2386" s="30"/>
      <c r="K2386" s="31"/>
      <c r="P2386" s="32"/>
    </row>
    <row r="2387" spans="6:16" x14ac:dyDescent="0.35">
      <c r="F2387" s="30"/>
      <c r="K2387" s="31"/>
      <c r="P2387" s="32"/>
    </row>
    <row r="2388" spans="6:16" x14ac:dyDescent="0.35">
      <c r="F2388" s="30"/>
      <c r="K2388" s="31"/>
      <c r="P2388" s="32"/>
    </row>
    <row r="2389" spans="6:16" x14ac:dyDescent="0.35">
      <c r="F2389" s="30"/>
      <c r="K2389" s="31"/>
      <c r="P2389" s="32"/>
    </row>
    <row r="2390" spans="6:16" x14ac:dyDescent="0.35">
      <c r="F2390" s="30"/>
      <c r="K2390" s="31"/>
      <c r="P2390" s="32"/>
    </row>
    <row r="2391" spans="6:16" x14ac:dyDescent="0.35">
      <c r="F2391" s="30"/>
      <c r="K2391" s="31"/>
      <c r="P2391" s="32"/>
    </row>
    <row r="2392" spans="6:16" x14ac:dyDescent="0.35">
      <c r="F2392" s="30"/>
      <c r="K2392" s="31"/>
      <c r="P2392" s="32"/>
    </row>
    <row r="2393" spans="6:16" x14ac:dyDescent="0.35">
      <c r="F2393" s="30"/>
      <c r="K2393" s="31"/>
      <c r="P2393" s="32"/>
    </row>
    <row r="2394" spans="6:16" x14ac:dyDescent="0.35">
      <c r="F2394" s="30"/>
      <c r="K2394" s="31"/>
      <c r="P2394" s="32"/>
    </row>
    <row r="2395" spans="6:16" x14ac:dyDescent="0.35">
      <c r="F2395" s="30"/>
      <c r="K2395" s="31"/>
      <c r="P2395" s="32"/>
    </row>
    <row r="2396" spans="6:16" x14ac:dyDescent="0.35">
      <c r="F2396" s="30"/>
      <c r="K2396" s="31"/>
      <c r="P2396" s="32"/>
    </row>
    <row r="2397" spans="6:16" x14ac:dyDescent="0.35">
      <c r="F2397" s="30"/>
      <c r="K2397" s="31"/>
      <c r="P2397" s="32"/>
    </row>
    <row r="2398" spans="6:16" x14ac:dyDescent="0.35">
      <c r="F2398" s="30"/>
      <c r="K2398" s="31"/>
      <c r="P2398" s="32"/>
    </row>
    <row r="2399" spans="6:16" x14ac:dyDescent="0.35">
      <c r="F2399" s="30"/>
      <c r="K2399" s="31"/>
      <c r="P2399" s="32"/>
    </row>
    <row r="2400" spans="6:16" x14ac:dyDescent="0.35">
      <c r="F2400" s="30"/>
      <c r="K2400" s="31"/>
      <c r="P2400" s="32"/>
    </row>
    <row r="2401" spans="6:16" x14ac:dyDescent="0.35">
      <c r="F2401" s="30"/>
      <c r="K2401" s="31"/>
      <c r="P2401" s="32"/>
    </row>
    <row r="2402" spans="6:16" x14ac:dyDescent="0.35">
      <c r="F2402" s="30"/>
      <c r="K2402" s="31"/>
      <c r="P2402" s="32"/>
    </row>
    <row r="2403" spans="6:16" x14ac:dyDescent="0.35">
      <c r="F2403" s="30"/>
      <c r="K2403" s="31"/>
      <c r="P2403" s="32"/>
    </row>
    <row r="2404" spans="6:16" x14ac:dyDescent="0.35">
      <c r="F2404" s="30"/>
      <c r="K2404" s="31"/>
      <c r="P2404" s="32"/>
    </row>
    <row r="2405" spans="6:16" x14ac:dyDescent="0.35">
      <c r="F2405" s="30"/>
      <c r="K2405" s="31"/>
      <c r="P2405" s="32"/>
    </row>
    <row r="2406" spans="6:16" x14ac:dyDescent="0.35">
      <c r="F2406" s="30"/>
      <c r="K2406" s="31"/>
      <c r="P2406" s="32"/>
    </row>
    <row r="2407" spans="6:16" x14ac:dyDescent="0.35">
      <c r="F2407" s="30"/>
      <c r="K2407" s="31"/>
      <c r="P2407" s="32"/>
    </row>
    <row r="2408" spans="6:16" x14ac:dyDescent="0.35">
      <c r="F2408" s="30"/>
      <c r="K2408" s="31"/>
      <c r="P2408" s="32"/>
    </row>
    <row r="2409" spans="6:16" x14ac:dyDescent="0.35">
      <c r="F2409" s="30"/>
      <c r="K2409" s="31"/>
      <c r="P2409" s="32"/>
    </row>
    <row r="2410" spans="6:16" x14ac:dyDescent="0.35">
      <c r="F2410" s="30"/>
      <c r="K2410" s="31"/>
      <c r="P2410" s="32"/>
    </row>
    <row r="2411" spans="6:16" x14ac:dyDescent="0.35">
      <c r="F2411" s="30"/>
      <c r="K2411" s="31"/>
      <c r="P2411" s="32"/>
    </row>
    <row r="2412" spans="6:16" x14ac:dyDescent="0.35">
      <c r="F2412" s="30"/>
      <c r="K2412" s="31"/>
      <c r="P2412" s="32"/>
    </row>
    <row r="2413" spans="6:16" x14ac:dyDescent="0.35">
      <c r="F2413" s="30"/>
      <c r="K2413" s="31"/>
      <c r="P2413" s="32"/>
    </row>
    <row r="2414" spans="6:16" x14ac:dyDescent="0.35">
      <c r="F2414" s="30"/>
      <c r="K2414" s="31"/>
      <c r="P2414" s="32"/>
    </row>
    <row r="2415" spans="6:16" x14ac:dyDescent="0.35">
      <c r="F2415" s="30"/>
      <c r="K2415" s="31"/>
      <c r="P2415" s="32"/>
    </row>
    <row r="2416" spans="6:16" x14ac:dyDescent="0.35">
      <c r="F2416" s="30"/>
      <c r="K2416" s="31"/>
      <c r="P2416" s="32"/>
    </row>
    <row r="2417" spans="6:16" x14ac:dyDescent="0.35">
      <c r="F2417" s="30"/>
      <c r="K2417" s="31"/>
      <c r="P2417" s="32"/>
    </row>
    <row r="2418" spans="6:16" x14ac:dyDescent="0.35">
      <c r="F2418" s="30"/>
      <c r="K2418" s="31"/>
      <c r="P2418" s="32"/>
    </row>
    <row r="2419" spans="6:16" x14ac:dyDescent="0.35">
      <c r="F2419" s="30"/>
      <c r="K2419" s="31"/>
      <c r="P2419" s="32"/>
    </row>
    <row r="2420" spans="6:16" x14ac:dyDescent="0.35">
      <c r="F2420" s="30"/>
      <c r="K2420" s="31"/>
      <c r="P2420" s="32"/>
    </row>
    <row r="2421" spans="6:16" x14ac:dyDescent="0.35">
      <c r="F2421" s="30"/>
      <c r="K2421" s="31"/>
      <c r="P2421" s="32"/>
    </row>
    <row r="2422" spans="6:16" x14ac:dyDescent="0.35">
      <c r="F2422" s="30"/>
      <c r="K2422" s="31"/>
      <c r="P2422" s="32"/>
    </row>
    <row r="2423" spans="6:16" x14ac:dyDescent="0.35">
      <c r="F2423" s="30"/>
      <c r="K2423" s="31"/>
      <c r="P2423" s="32"/>
    </row>
    <row r="2424" spans="6:16" x14ac:dyDescent="0.35">
      <c r="F2424" s="30"/>
      <c r="K2424" s="31"/>
      <c r="P2424" s="32"/>
    </row>
    <row r="2425" spans="6:16" x14ac:dyDescent="0.35">
      <c r="F2425" s="30"/>
      <c r="P2425" s="32"/>
    </row>
    <row r="2426" spans="6:16" x14ac:dyDescent="0.35">
      <c r="F2426" s="30"/>
      <c r="P2426" s="32"/>
    </row>
    <row r="2427" spans="6:16" x14ac:dyDescent="0.35">
      <c r="F2427" s="30"/>
      <c r="P2427" s="32"/>
    </row>
    <row r="2428" spans="6:16" x14ac:dyDescent="0.35">
      <c r="F2428" s="30"/>
      <c r="P2428" s="32"/>
    </row>
    <row r="2429" spans="6:16" x14ac:dyDescent="0.35">
      <c r="F2429" s="30"/>
      <c r="P2429" s="32"/>
    </row>
    <row r="2430" spans="6:16" x14ac:dyDescent="0.35">
      <c r="F2430" s="30"/>
      <c r="P2430" s="32"/>
    </row>
    <row r="2431" spans="6:16" x14ac:dyDescent="0.35">
      <c r="F2431" s="30"/>
      <c r="P2431" s="32"/>
    </row>
    <row r="2432" spans="6:16" x14ac:dyDescent="0.35">
      <c r="F2432" s="30"/>
      <c r="P2432" s="32"/>
    </row>
    <row r="2433" spans="6:16" x14ac:dyDescent="0.35">
      <c r="F2433" s="30"/>
      <c r="P2433" s="32"/>
    </row>
    <row r="2434" spans="6:16" x14ac:dyDescent="0.35">
      <c r="F2434" s="30"/>
      <c r="P2434" s="32"/>
    </row>
    <row r="2435" spans="6:16" x14ac:dyDescent="0.35">
      <c r="F2435" s="30"/>
      <c r="P2435" s="32"/>
    </row>
    <row r="2436" spans="6:16" x14ac:dyDescent="0.35">
      <c r="F2436" s="30"/>
      <c r="P2436" s="32"/>
    </row>
    <row r="2437" spans="6:16" x14ac:dyDescent="0.35">
      <c r="F2437" s="30"/>
      <c r="P2437" s="32"/>
    </row>
    <row r="2438" spans="6:16" x14ac:dyDescent="0.35">
      <c r="F2438" s="30"/>
      <c r="P2438" s="32"/>
    </row>
    <row r="2439" spans="6:16" x14ac:dyDescent="0.35">
      <c r="F2439" s="30"/>
      <c r="P2439" s="32"/>
    </row>
    <row r="2440" spans="6:16" x14ac:dyDescent="0.35">
      <c r="F2440" s="30"/>
      <c r="P2440" s="32"/>
    </row>
    <row r="2441" spans="6:16" x14ac:dyDescent="0.35">
      <c r="F2441" s="30"/>
      <c r="P2441" s="32"/>
    </row>
    <row r="2442" spans="6:16" x14ac:dyDescent="0.35">
      <c r="F2442" s="30"/>
      <c r="P2442" s="32"/>
    </row>
    <row r="2443" spans="6:16" x14ac:dyDescent="0.35">
      <c r="F2443" s="30"/>
      <c r="P2443" s="32"/>
    </row>
    <row r="2444" spans="6:16" x14ac:dyDescent="0.35">
      <c r="F2444" s="30"/>
      <c r="P2444" s="32"/>
    </row>
    <row r="2445" spans="6:16" x14ac:dyDescent="0.35">
      <c r="F2445" s="30"/>
      <c r="P2445" s="32"/>
    </row>
    <row r="2446" spans="6:16" x14ac:dyDescent="0.35">
      <c r="F2446" s="30"/>
      <c r="P2446" s="32"/>
    </row>
    <row r="2447" spans="6:16" x14ac:dyDescent="0.35">
      <c r="F2447" s="30"/>
      <c r="P2447" s="32"/>
    </row>
    <row r="2448" spans="6:16" x14ac:dyDescent="0.35">
      <c r="F2448" s="30"/>
      <c r="P2448" s="32"/>
    </row>
    <row r="2449" spans="6:16" x14ac:dyDescent="0.35">
      <c r="F2449" s="30"/>
      <c r="P2449" s="32"/>
    </row>
    <row r="2450" spans="6:16" x14ac:dyDescent="0.35">
      <c r="F2450" s="30"/>
      <c r="P2450" s="32"/>
    </row>
    <row r="2451" spans="6:16" x14ac:dyDescent="0.35">
      <c r="F2451" s="30"/>
      <c r="P2451" s="32"/>
    </row>
    <row r="2452" spans="6:16" x14ac:dyDescent="0.35">
      <c r="F2452" s="30"/>
      <c r="P2452" s="32"/>
    </row>
    <row r="2453" spans="6:16" x14ac:dyDescent="0.35">
      <c r="F2453" s="30"/>
      <c r="P2453" s="32"/>
    </row>
    <row r="2454" spans="6:16" x14ac:dyDescent="0.35">
      <c r="F2454" s="30"/>
      <c r="P2454" s="32"/>
    </row>
    <row r="2455" spans="6:16" x14ac:dyDescent="0.35">
      <c r="F2455" s="30"/>
      <c r="P2455" s="32"/>
    </row>
    <row r="2456" spans="6:16" x14ac:dyDescent="0.35">
      <c r="F2456" s="30"/>
      <c r="P2456" s="32"/>
    </row>
    <row r="2457" spans="6:16" x14ac:dyDescent="0.35">
      <c r="F2457" s="30"/>
      <c r="P2457" s="32"/>
    </row>
    <row r="2458" spans="6:16" x14ac:dyDescent="0.35">
      <c r="F2458" s="30"/>
      <c r="P2458" s="32"/>
    </row>
    <row r="2459" spans="6:16" x14ac:dyDescent="0.35">
      <c r="F2459" s="30"/>
      <c r="P2459" s="32"/>
    </row>
    <row r="2460" spans="6:16" x14ac:dyDescent="0.35">
      <c r="F2460" s="30"/>
      <c r="P2460" s="32"/>
    </row>
    <row r="2461" spans="6:16" x14ac:dyDescent="0.35">
      <c r="F2461" s="30"/>
      <c r="P2461" s="32"/>
    </row>
    <row r="2462" spans="6:16" x14ac:dyDescent="0.35">
      <c r="F2462" s="30"/>
      <c r="P2462" s="32"/>
    </row>
    <row r="2463" spans="6:16" x14ac:dyDescent="0.35">
      <c r="F2463" s="30"/>
      <c r="P2463" s="32"/>
    </row>
    <row r="2464" spans="6:16" x14ac:dyDescent="0.35">
      <c r="F2464" s="30"/>
      <c r="P2464" s="32"/>
    </row>
    <row r="2465" spans="6:16" x14ac:dyDescent="0.35">
      <c r="F2465" s="30"/>
      <c r="P2465" s="32"/>
    </row>
    <row r="2466" spans="6:16" x14ac:dyDescent="0.35">
      <c r="F2466" s="30"/>
      <c r="P2466" s="32"/>
    </row>
    <row r="2467" spans="6:16" x14ac:dyDescent="0.35">
      <c r="F2467" s="30"/>
      <c r="P2467" s="32"/>
    </row>
    <row r="2468" spans="6:16" x14ac:dyDescent="0.35">
      <c r="F2468" s="30"/>
      <c r="P2468" s="32"/>
    </row>
    <row r="2469" spans="6:16" x14ac:dyDescent="0.35">
      <c r="F2469" s="30"/>
      <c r="P2469" s="32"/>
    </row>
    <row r="2470" spans="6:16" x14ac:dyDescent="0.35">
      <c r="F2470" s="30"/>
      <c r="P2470" s="32"/>
    </row>
    <row r="2471" spans="6:16" x14ac:dyDescent="0.35">
      <c r="F2471" s="30"/>
      <c r="P2471" s="32"/>
    </row>
    <row r="2472" spans="6:16" x14ac:dyDescent="0.35">
      <c r="F2472" s="30"/>
      <c r="P2472" s="32"/>
    </row>
    <row r="2473" spans="6:16" x14ac:dyDescent="0.35">
      <c r="F2473" s="30"/>
      <c r="P2473" s="32"/>
    </row>
    <row r="2474" spans="6:16" x14ac:dyDescent="0.35">
      <c r="F2474" s="30"/>
      <c r="P2474" s="32"/>
    </row>
    <row r="2475" spans="6:16" x14ac:dyDescent="0.35">
      <c r="F2475" s="30"/>
      <c r="P2475" s="32"/>
    </row>
    <row r="2476" spans="6:16" x14ac:dyDescent="0.35">
      <c r="F2476" s="30"/>
      <c r="P2476" s="32"/>
    </row>
    <row r="2477" spans="6:16" x14ac:dyDescent="0.35">
      <c r="F2477" s="30"/>
      <c r="P2477" s="32"/>
    </row>
    <row r="2478" spans="6:16" x14ac:dyDescent="0.35">
      <c r="F2478" s="30"/>
      <c r="P2478" s="32"/>
    </row>
    <row r="2479" spans="6:16" x14ac:dyDescent="0.35">
      <c r="F2479" s="30"/>
      <c r="P2479" s="32"/>
    </row>
    <row r="2480" spans="6:16" x14ac:dyDescent="0.35">
      <c r="F2480" s="30"/>
      <c r="P2480" s="32"/>
    </row>
    <row r="2481" spans="6:16" x14ac:dyDescent="0.35">
      <c r="F2481" s="30"/>
      <c r="P2481" s="32"/>
    </row>
    <row r="2482" spans="6:16" x14ac:dyDescent="0.35">
      <c r="F2482" s="30"/>
      <c r="P2482" s="32"/>
    </row>
    <row r="2483" spans="6:16" x14ac:dyDescent="0.35">
      <c r="F2483" s="30"/>
      <c r="P2483" s="32"/>
    </row>
    <row r="2484" spans="6:16" x14ac:dyDescent="0.35">
      <c r="F2484" s="30"/>
      <c r="P2484" s="32"/>
    </row>
    <row r="2485" spans="6:16" x14ac:dyDescent="0.35">
      <c r="F2485" s="30"/>
      <c r="P2485" s="32"/>
    </row>
    <row r="2486" spans="6:16" x14ac:dyDescent="0.35">
      <c r="F2486" s="30"/>
      <c r="P2486" s="32"/>
    </row>
    <row r="2487" spans="6:16" x14ac:dyDescent="0.35">
      <c r="F2487" s="30"/>
      <c r="P2487" s="32"/>
    </row>
    <row r="2488" spans="6:16" x14ac:dyDescent="0.35">
      <c r="F2488" s="30"/>
      <c r="P2488" s="32"/>
    </row>
    <row r="2489" spans="6:16" x14ac:dyDescent="0.35">
      <c r="F2489" s="30"/>
      <c r="P2489" s="32"/>
    </row>
    <row r="2490" spans="6:16" x14ac:dyDescent="0.35">
      <c r="F2490" s="30"/>
      <c r="P2490" s="32"/>
    </row>
    <row r="2491" spans="6:16" x14ac:dyDescent="0.35">
      <c r="F2491" s="30"/>
      <c r="P2491" s="32"/>
    </row>
    <row r="2492" spans="6:16" x14ac:dyDescent="0.35">
      <c r="F2492" s="30"/>
      <c r="P2492" s="32"/>
    </row>
    <row r="2493" spans="6:16" x14ac:dyDescent="0.35">
      <c r="F2493" s="30"/>
      <c r="P2493" s="32"/>
    </row>
    <row r="2494" spans="6:16" x14ac:dyDescent="0.35">
      <c r="F2494" s="30"/>
      <c r="P2494" s="32"/>
    </row>
    <row r="2495" spans="6:16" x14ac:dyDescent="0.35">
      <c r="F2495" s="30"/>
      <c r="P2495" s="32"/>
    </row>
    <row r="2496" spans="6:16" x14ac:dyDescent="0.35">
      <c r="F2496" s="30"/>
      <c r="P2496" s="32"/>
    </row>
    <row r="2497" spans="6:16" x14ac:dyDescent="0.35">
      <c r="F2497" s="30"/>
      <c r="P2497" s="32"/>
    </row>
    <row r="2498" spans="6:16" x14ac:dyDescent="0.35">
      <c r="F2498" s="30"/>
      <c r="P2498" s="32"/>
    </row>
    <row r="2499" spans="6:16" x14ac:dyDescent="0.35">
      <c r="F2499" s="30"/>
      <c r="P2499" s="32"/>
    </row>
    <row r="2500" spans="6:16" x14ac:dyDescent="0.35">
      <c r="F2500" s="30"/>
      <c r="P2500" s="32"/>
    </row>
    <row r="2501" spans="6:16" x14ac:dyDescent="0.35">
      <c r="F2501" s="30"/>
      <c r="P2501" s="32"/>
    </row>
    <row r="2502" spans="6:16" x14ac:dyDescent="0.35">
      <c r="F2502" s="30"/>
      <c r="P2502" s="32"/>
    </row>
    <row r="2503" spans="6:16" x14ac:dyDescent="0.35">
      <c r="F2503" s="30"/>
      <c r="P2503" s="32"/>
    </row>
    <row r="2504" spans="6:16" x14ac:dyDescent="0.35">
      <c r="F2504" s="30"/>
      <c r="P2504" s="32"/>
    </row>
    <row r="2505" spans="6:16" x14ac:dyDescent="0.35">
      <c r="F2505" s="30"/>
      <c r="P2505" s="32"/>
    </row>
    <row r="2506" spans="6:16" x14ac:dyDescent="0.35">
      <c r="F2506" s="30"/>
      <c r="P2506" s="32"/>
    </row>
    <row r="2507" spans="6:16" x14ac:dyDescent="0.35">
      <c r="F2507" s="30"/>
      <c r="P2507" s="32"/>
    </row>
    <row r="2508" spans="6:16" x14ac:dyDescent="0.35">
      <c r="F2508" s="30"/>
      <c r="P2508" s="32"/>
    </row>
    <row r="2509" spans="6:16" x14ac:dyDescent="0.35">
      <c r="F2509" s="30"/>
      <c r="P2509" s="32"/>
    </row>
    <row r="2510" spans="6:16" x14ac:dyDescent="0.35">
      <c r="F2510" s="30"/>
      <c r="P2510" s="32"/>
    </row>
    <row r="2511" spans="6:16" x14ac:dyDescent="0.35">
      <c r="F2511" s="30"/>
      <c r="P2511" s="32"/>
    </row>
    <row r="2512" spans="6:16" x14ac:dyDescent="0.35">
      <c r="F2512" s="30"/>
      <c r="P2512" s="32"/>
    </row>
    <row r="2513" spans="6:16" x14ac:dyDescent="0.35">
      <c r="F2513" s="30"/>
      <c r="P2513" s="32"/>
    </row>
    <row r="2514" spans="6:16" x14ac:dyDescent="0.35">
      <c r="F2514" s="30"/>
      <c r="P2514" s="32"/>
    </row>
    <row r="2515" spans="6:16" x14ac:dyDescent="0.35">
      <c r="F2515" s="30"/>
      <c r="P2515" s="32"/>
    </row>
    <row r="2516" spans="6:16" x14ac:dyDescent="0.35">
      <c r="F2516" s="30"/>
      <c r="P2516" s="32"/>
    </row>
    <row r="2517" spans="6:16" x14ac:dyDescent="0.35">
      <c r="F2517" s="30"/>
      <c r="P2517" s="32"/>
    </row>
    <row r="2518" spans="6:16" x14ac:dyDescent="0.35">
      <c r="F2518" s="30"/>
      <c r="P2518" s="32"/>
    </row>
    <row r="2519" spans="6:16" x14ac:dyDescent="0.35">
      <c r="F2519" s="30"/>
      <c r="P2519" s="32"/>
    </row>
    <row r="2520" spans="6:16" x14ac:dyDescent="0.35">
      <c r="F2520" s="30"/>
      <c r="P2520" s="32"/>
    </row>
    <row r="2521" spans="6:16" x14ac:dyDescent="0.35">
      <c r="F2521" s="30"/>
      <c r="P2521" s="32"/>
    </row>
    <row r="2522" spans="6:16" x14ac:dyDescent="0.35">
      <c r="F2522" s="30"/>
      <c r="P2522" s="32"/>
    </row>
    <row r="2523" spans="6:16" x14ac:dyDescent="0.35">
      <c r="F2523" s="30"/>
      <c r="P2523" s="32"/>
    </row>
    <row r="2524" spans="6:16" x14ac:dyDescent="0.35">
      <c r="F2524" s="30"/>
      <c r="P2524" s="32"/>
    </row>
    <row r="2525" spans="6:16" x14ac:dyDescent="0.35">
      <c r="F2525" s="30"/>
      <c r="P2525" s="32"/>
    </row>
    <row r="2526" spans="6:16" x14ac:dyDescent="0.35">
      <c r="F2526" s="30"/>
      <c r="P2526" s="32"/>
    </row>
    <row r="2527" spans="6:16" x14ac:dyDescent="0.35">
      <c r="F2527" s="30"/>
      <c r="P2527" s="32"/>
    </row>
    <row r="2528" spans="6:16" x14ac:dyDescent="0.35">
      <c r="F2528" s="30"/>
      <c r="P2528" s="32"/>
    </row>
    <row r="2529" spans="6:16" x14ac:dyDescent="0.35">
      <c r="F2529" s="30"/>
      <c r="P2529" s="32"/>
    </row>
    <row r="2530" spans="6:16" x14ac:dyDescent="0.35">
      <c r="F2530" s="30"/>
      <c r="P2530" s="32"/>
    </row>
    <row r="2531" spans="6:16" x14ac:dyDescent="0.35">
      <c r="F2531" s="30"/>
      <c r="P2531" s="32"/>
    </row>
    <row r="2532" spans="6:16" x14ac:dyDescent="0.35">
      <c r="F2532" s="30"/>
      <c r="P2532" s="32"/>
    </row>
    <row r="2533" spans="6:16" x14ac:dyDescent="0.35">
      <c r="F2533" s="30"/>
      <c r="P2533" s="32"/>
    </row>
    <row r="2534" spans="6:16" x14ac:dyDescent="0.35">
      <c r="F2534" s="30"/>
      <c r="P2534" s="32"/>
    </row>
    <row r="2535" spans="6:16" x14ac:dyDescent="0.35">
      <c r="F2535" s="30"/>
      <c r="P2535" s="32"/>
    </row>
    <row r="2536" spans="6:16" x14ac:dyDescent="0.35">
      <c r="F2536" s="30"/>
      <c r="P2536" s="32"/>
    </row>
    <row r="2537" spans="6:16" x14ac:dyDescent="0.35">
      <c r="F2537" s="30"/>
      <c r="P2537" s="32"/>
    </row>
    <row r="2538" spans="6:16" x14ac:dyDescent="0.35">
      <c r="F2538" s="30"/>
      <c r="P2538" s="32"/>
    </row>
    <row r="2539" spans="6:16" x14ac:dyDescent="0.35">
      <c r="F2539" s="30"/>
      <c r="P2539" s="32"/>
    </row>
    <row r="2540" spans="6:16" x14ac:dyDescent="0.35">
      <c r="F2540" s="30"/>
      <c r="P2540" s="32"/>
    </row>
    <row r="2541" spans="6:16" x14ac:dyDescent="0.35">
      <c r="F2541" s="30"/>
      <c r="P2541" s="32"/>
    </row>
    <row r="2542" spans="6:16" x14ac:dyDescent="0.35">
      <c r="F2542" s="30"/>
      <c r="P2542" s="32"/>
    </row>
    <row r="2543" spans="6:16" x14ac:dyDescent="0.35">
      <c r="F2543" s="30"/>
      <c r="P2543" s="32"/>
    </row>
    <row r="2544" spans="6:16" x14ac:dyDescent="0.35">
      <c r="F2544" s="30"/>
      <c r="P2544" s="32"/>
    </row>
    <row r="2545" spans="6:16" x14ac:dyDescent="0.35">
      <c r="F2545" s="30"/>
      <c r="P2545" s="32"/>
    </row>
    <row r="2546" spans="6:16" x14ac:dyDescent="0.35">
      <c r="F2546" s="30"/>
      <c r="P2546" s="32"/>
    </row>
    <row r="2547" spans="6:16" x14ac:dyDescent="0.35">
      <c r="F2547" s="30"/>
      <c r="P2547" s="32"/>
    </row>
    <row r="2548" spans="6:16" x14ac:dyDescent="0.35">
      <c r="F2548" s="30"/>
      <c r="P2548" s="32"/>
    </row>
    <row r="2549" spans="6:16" x14ac:dyDescent="0.35">
      <c r="F2549" s="30"/>
      <c r="P2549" s="32"/>
    </row>
    <row r="2550" spans="6:16" x14ac:dyDescent="0.35">
      <c r="F2550" s="30"/>
      <c r="P2550" s="32"/>
    </row>
    <row r="2551" spans="6:16" x14ac:dyDescent="0.35">
      <c r="F2551" s="30"/>
      <c r="P2551" s="32"/>
    </row>
    <row r="2552" spans="6:16" x14ac:dyDescent="0.35">
      <c r="F2552" s="30"/>
      <c r="P2552" s="32"/>
    </row>
    <row r="2553" spans="6:16" x14ac:dyDescent="0.35">
      <c r="F2553" s="30"/>
      <c r="P2553" s="32"/>
    </row>
    <row r="2554" spans="6:16" x14ac:dyDescent="0.35">
      <c r="F2554" s="30"/>
      <c r="P2554" s="32"/>
    </row>
    <row r="2555" spans="6:16" x14ac:dyDescent="0.35">
      <c r="F2555" s="30"/>
      <c r="P2555" s="32"/>
    </row>
    <row r="2556" spans="6:16" x14ac:dyDescent="0.35">
      <c r="F2556" s="30"/>
      <c r="P2556" s="32"/>
    </row>
    <row r="2557" spans="6:16" x14ac:dyDescent="0.35">
      <c r="F2557" s="30"/>
      <c r="P2557" s="32"/>
    </row>
    <row r="2558" spans="6:16" x14ac:dyDescent="0.35">
      <c r="F2558" s="30"/>
      <c r="P2558" s="32"/>
    </row>
    <row r="2559" spans="6:16" x14ac:dyDescent="0.35">
      <c r="F2559" s="30"/>
      <c r="P2559" s="32"/>
    </row>
    <row r="2560" spans="6:16" x14ac:dyDescent="0.35">
      <c r="F2560" s="30"/>
      <c r="P2560" s="32"/>
    </row>
    <row r="2561" spans="6:16" x14ac:dyDescent="0.35">
      <c r="F2561" s="30"/>
      <c r="P2561" s="32"/>
    </row>
    <row r="2562" spans="6:16" x14ac:dyDescent="0.35">
      <c r="F2562" s="30"/>
      <c r="P2562" s="32"/>
    </row>
    <row r="2563" spans="6:16" x14ac:dyDescent="0.35">
      <c r="F2563" s="30"/>
      <c r="P2563" s="32"/>
    </row>
    <row r="2564" spans="6:16" x14ac:dyDescent="0.35">
      <c r="F2564" s="30"/>
      <c r="P2564" s="32"/>
    </row>
    <row r="2565" spans="6:16" x14ac:dyDescent="0.35">
      <c r="F2565" s="30"/>
      <c r="P2565" s="32"/>
    </row>
    <row r="2566" spans="6:16" x14ac:dyDescent="0.35">
      <c r="F2566" s="30"/>
      <c r="P2566" s="32"/>
    </row>
    <row r="2567" spans="6:16" x14ac:dyDescent="0.35">
      <c r="F2567" s="30"/>
      <c r="P2567" s="32"/>
    </row>
    <row r="2568" spans="6:16" x14ac:dyDescent="0.35">
      <c r="F2568" s="30"/>
      <c r="P2568" s="32"/>
    </row>
    <row r="2569" spans="6:16" x14ac:dyDescent="0.35">
      <c r="F2569" s="30"/>
      <c r="P2569" s="32"/>
    </row>
    <row r="2570" spans="6:16" x14ac:dyDescent="0.35">
      <c r="F2570" s="30"/>
      <c r="P2570" s="32"/>
    </row>
    <row r="2571" spans="6:16" x14ac:dyDescent="0.35">
      <c r="F2571" s="30"/>
      <c r="P2571" s="32"/>
    </row>
    <row r="2572" spans="6:16" x14ac:dyDescent="0.35">
      <c r="F2572" s="30"/>
      <c r="P2572" s="32"/>
    </row>
    <row r="2573" spans="6:16" x14ac:dyDescent="0.35">
      <c r="F2573" s="30"/>
      <c r="P2573" s="32"/>
    </row>
    <row r="2574" spans="6:16" x14ac:dyDescent="0.35">
      <c r="F2574" s="30"/>
      <c r="P2574" s="32"/>
    </row>
    <row r="2575" spans="6:16" x14ac:dyDescent="0.35">
      <c r="F2575" s="30"/>
      <c r="P2575" s="32"/>
    </row>
    <row r="2576" spans="6:16" x14ac:dyDescent="0.35">
      <c r="F2576" s="30"/>
      <c r="P2576" s="32"/>
    </row>
    <row r="2577" spans="6:16" x14ac:dyDescent="0.35">
      <c r="F2577" s="30"/>
      <c r="P2577" s="32"/>
    </row>
    <row r="2578" spans="6:16" x14ac:dyDescent="0.35">
      <c r="F2578" s="30"/>
      <c r="P2578" s="32"/>
    </row>
    <row r="2579" spans="6:16" x14ac:dyDescent="0.35">
      <c r="F2579" s="30"/>
      <c r="P2579" s="32"/>
    </row>
    <row r="2580" spans="6:16" x14ac:dyDescent="0.35">
      <c r="F2580" s="30"/>
      <c r="P2580" s="32"/>
    </row>
    <row r="2581" spans="6:16" x14ac:dyDescent="0.35">
      <c r="F2581" s="30"/>
      <c r="P2581" s="32"/>
    </row>
    <row r="2582" spans="6:16" x14ac:dyDescent="0.35">
      <c r="F2582" s="30"/>
      <c r="P2582" s="32"/>
    </row>
    <row r="2583" spans="6:16" x14ac:dyDescent="0.35">
      <c r="F2583" s="30"/>
      <c r="P2583" s="32"/>
    </row>
    <row r="2584" spans="6:16" x14ac:dyDescent="0.35">
      <c r="F2584" s="30"/>
      <c r="P2584" s="32"/>
    </row>
    <row r="2585" spans="6:16" x14ac:dyDescent="0.35">
      <c r="F2585" s="30"/>
      <c r="P2585" s="32"/>
    </row>
    <row r="2586" spans="6:16" x14ac:dyDescent="0.35">
      <c r="F2586" s="30"/>
      <c r="P2586" s="32"/>
    </row>
    <row r="2587" spans="6:16" x14ac:dyDescent="0.35">
      <c r="F2587" s="30"/>
      <c r="P2587" s="32"/>
    </row>
    <row r="2588" spans="6:16" x14ac:dyDescent="0.35">
      <c r="F2588" s="30"/>
      <c r="P2588" s="32"/>
    </row>
    <row r="2589" spans="6:16" x14ac:dyDescent="0.35">
      <c r="F2589" s="30"/>
      <c r="P2589" s="32"/>
    </row>
    <row r="2590" spans="6:16" x14ac:dyDescent="0.35">
      <c r="F2590" s="30"/>
      <c r="P2590" s="32"/>
    </row>
    <row r="2591" spans="6:16" x14ac:dyDescent="0.35">
      <c r="F2591" s="30"/>
      <c r="P2591" s="32"/>
    </row>
    <row r="2592" spans="6:16" x14ac:dyDescent="0.35">
      <c r="F2592" s="30"/>
      <c r="P2592" s="32"/>
    </row>
    <row r="2593" spans="6:16" x14ac:dyDescent="0.35">
      <c r="F2593" s="30"/>
      <c r="P2593" s="32"/>
    </row>
    <row r="2594" spans="6:16" x14ac:dyDescent="0.35">
      <c r="F2594" s="30"/>
      <c r="P2594" s="32"/>
    </row>
    <row r="2595" spans="6:16" x14ac:dyDescent="0.35">
      <c r="F2595" s="30"/>
      <c r="P2595" s="32"/>
    </row>
    <row r="2596" spans="6:16" x14ac:dyDescent="0.35">
      <c r="F2596" s="30"/>
      <c r="P2596" s="32"/>
    </row>
    <row r="2597" spans="6:16" x14ac:dyDescent="0.35">
      <c r="F2597" s="30"/>
      <c r="P2597" s="32"/>
    </row>
    <row r="2598" spans="6:16" x14ac:dyDescent="0.35">
      <c r="F2598" s="30"/>
      <c r="P2598" s="32"/>
    </row>
    <row r="2599" spans="6:16" x14ac:dyDescent="0.35">
      <c r="F2599" s="30"/>
      <c r="P2599" s="32"/>
    </row>
    <row r="2600" spans="6:16" x14ac:dyDescent="0.35">
      <c r="F2600" s="30"/>
      <c r="P2600" s="32"/>
    </row>
    <row r="2601" spans="6:16" x14ac:dyDescent="0.35">
      <c r="F2601" s="30"/>
      <c r="P2601" s="32"/>
    </row>
    <row r="2602" spans="6:16" x14ac:dyDescent="0.35">
      <c r="F2602" s="30"/>
      <c r="P2602" s="32"/>
    </row>
    <row r="2603" spans="6:16" x14ac:dyDescent="0.35">
      <c r="F2603" s="30"/>
      <c r="P2603" s="32"/>
    </row>
    <row r="2604" spans="6:16" x14ac:dyDescent="0.35">
      <c r="F2604" s="30"/>
      <c r="P2604" s="32"/>
    </row>
    <row r="2605" spans="6:16" x14ac:dyDescent="0.35">
      <c r="F2605" s="30"/>
      <c r="P2605" s="32"/>
    </row>
    <row r="2606" spans="6:16" x14ac:dyDescent="0.35">
      <c r="F2606" s="30"/>
      <c r="P2606" s="32"/>
    </row>
    <row r="2607" spans="6:16" x14ac:dyDescent="0.35">
      <c r="F2607" s="30"/>
      <c r="P2607" s="32"/>
    </row>
    <row r="2608" spans="6:16" x14ac:dyDescent="0.35">
      <c r="F2608" s="30"/>
      <c r="P2608" s="32"/>
    </row>
    <row r="2609" spans="6:16" x14ac:dyDescent="0.35">
      <c r="F2609" s="30"/>
      <c r="P2609" s="32"/>
    </row>
    <row r="2610" spans="6:16" x14ac:dyDescent="0.35">
      <c r="F2610" s="30"/>
      <c r="P2610" s="32"/>
    </row>
    <row r="2611" spans="6:16" x14ac:dyDescent="0.35">
      <c r="F2611" s="30"/>
      <c r="P2611" s="32"/>
    </row>
    <row r="2612" spans="6:16" x14ac:dyDescent="0.35">
      <c r="F2612" s="30"/>
      <c r="P2612" s="32"/>
    </row>
    <row r="2613" spans="6:16" x14ac:dyDescent="0.35">
      <c r="F2613" s="30"/>
      <c r="P2613" s="32"/>
    </row>
    <row r="2614" spans="6:16" x14ac:dyDescent="0.35">
      <c r="F2614" s="30"/>
      <c r="P2614" s="32"/>
    </row>
    <row r="2615" spans="6:16" x14ac:dyDescent="0.35">
      <c r="F2615" s="30"/>
      <c r="P2615" s="32"/>
    </row>
    <row r="2616" spans="6:16" x14ac:dyDescent="0.35">
      <c r="F2616" s="30"/>
      <c r="P2616" s="32"/>
    </row>
    <row r="2617" spans="6:16" x14ac:dyDescent="0.35">
      <c r="F2617" s="30"/>
      <c r="P2617" s="32"/>
    </row>
    <row r="2618" spans="6:16" x14ac:dyDescent="0.35">
      <c r="F2618" s="30"/>
      <c r="P2618" s="32"/>
    </row>
    <row r="2619" spans="6:16" x14ac:dyDescent="0.35">
      <c r="F2619" s="30"/>
      <c r="P2619" s="32"/>
    </row>
    <row r="2620" spans="6:16" x14ac:dyDescent="0.35">
      <c r="F2620" s="30"/>
      <c r="P2620" s="32"/>
    </row>
    <row r="2621" spans="6:16" x14ac:dyDescent="0.35">
      <c r="F2621" s="30"/>
      <c r="P2621" s="32"/>
    </row>
    <row r="2622" spans="6:16" x14ac:dyDescent="0.35">
      <c r="F2622" s="30"/>
      <c r="P2622" s="32"/>
    </row>
    <row r="2623" spans="6:16" x14ac:dyDescent="0.35">
      <c r="F2623" s="30"/>
      <c r="P2623" s="32"/>
    </row>
    <row r="2624" spans="6:16" x14ac:dyDescent="0.35">
      <c r="F2624" s="30"/>
      <c r="P2624" s="32"/>
    </row>
    <row r="2625" spans="6:16" x14ac:dyDescent="0.35">
      <c r="F2625" s="30"/>
      <c r="P2625" s="32"/>
    </row>
    <row r="2626" spans="6:16" x14ac:dyDescent="0.35">
      <c r="F2626" s="30"/>
      <c r="P2626" s="32"/>
    </row>
    <row r="2627" spans="6:16" x14ac:dyDescent="0.35">
      <c r="F2627" s="30"/>
      <c r="P2627" s="32"/>
    </row>
    <row r="2628" spans="6:16" x14ac:dyDescent="0.35">
      <c r="F2628" s="30"/>
      <c r="P2628" s="32"/>
    </row>
    <row r="2629" spans="6:16" x14ac:dyDescent="0.35">
      <c r="F2629" s="30"/>
      <c r="P2629" s="32"/>
    </row>
    <row r="2630" spans="6:16" x14ac:dyDescent="0.35">
      <c r="F2630" s="30"/>
      <c r="P2630" s="32"/>
    </row>
    <row r="2631" spans="6:16" x14ac:dyDescent="0.35">
      <c r="F2631" s="30"/>
      <c r="P2631" s="32"/>
    </row>
    <row r="2632" spans="6:16" x14ac:dyDescent="0.35">
      <c r="F2632" s="30"/>
      <c r="P2632" s="32"/>
    </row>
    <row r="2633" spans="6:16" x14ac:dyDescent="0.35">
      <c r="F2633" s="30"/>
      <c r="P2633" s="32"/>
    </row>
    <row r="2634" spans="6:16" x14ac:dyDescent="0.35">
      <c r="F2634" s="30"/>
      <c r="P2634" s="32"/>
    </row>
    <row r="2635" spans="6:16" x14ac:dyDescent="0.35">
      <c r="F2635" s="30"/>
      <c r="P2635" s="32"/>
    </row>
    <row r="2636" spans="6:16" x14ac:dyDescent="0.35">
      <c r="F2636" s="30"/>
      <c r="P2636" s="32"/>
    </row>
    <row r="2637" spans="6:16" x14ac:dyDescent="0.35">
      <c r="F2637" s="30"/>
      <c r="P2637" s="32"/>
    </row>
    <row r="2638" spans="6:16" x14ac:dyDescent="0.35">
      <c r="F2638" s="30"/>
      <c r="P2638" s="32"/>
    </row>
    <row r="2639" spans="6:16" x14ac:dyDescent="0.35">
      <c r="F2639" s="30"/>
      <c r="P2639" s="32"/>
    </row>
    <row r="2640" spans="6:16" x14ac:dyDescent="0.35">
      <c r="F2640" s="30"/>
      <c r="P2640" s="32"/>
    </row>
    <row r="2641" spans="6:16" x14ac:dyDescent="0.35">
      <c r="F2641" s="30"/>
      <c r="P2641" s="32"/>
    </row>
    <row r="2642" spans="6:16" x14ac:dyDescent="0.35">
      <c r="F2642" s="30"/>
      <c r="P2642" s="32"/>
    </row>
    <row r="2643" spans="6:16" x14ac:dyDescent="0.35">
      <c r="F2643" s="30"/>
      <c r="P2643" s="32"/>
    </row>
    <row r="2644" spans="6:16" x14ac:dyDescent="0.35">
      <c r="F2644" s="30"/>
      <c r="P2644" s="32"/>
    </row>
    <row r="2645" spans="6:16" x14ac:dyDescent="0.35">
      <c r="F2645" s="30"/>
      <c r="P2645" s="32"/>
    </row>
    <row r="2646" spans="6:16" x14ac:dyDescent="0.35">
      <c r="F2646" s="30"/>
      <c r="P2646" s="32"/>
    </row>
    <row r="2647" spans="6:16" x14ac:dyDescent="0.35">
      <c r="F2647" s="30"/>
      <c r="P2647" s="32"/>
    </row>
    <row r="2648" spans="6:16" x14ac:dyDescent="0.35">
      <c r="F2648" s="30"/>
      <c r="P2648" s="32"/>
    </row>
    <row r="2649" spans="6:16" x14ac:dyDescent="0.35">
      <c r="F2649" s="30"/>
      <c r="P2649" s="32"/>
    </row>
    <row r="2650" spans="6:16" x14ac:dyDescent="0.35">
      <c r="F2650" s="30"/>
      <c r="P2650" s="32"/>
    </row>
    <row r="2651" spans="6:16" x14ac:dyDescent="0.35">
      <c r="F2651" s="30"/>
      <c r="P2651" s="32"/>
    </row>
    <row r="2652" spans="6:16" x14ac:dyDescent="0.35">
      <c r="F2652" s="30"/>
      <c r="P2652" s="32"/>
    </row>
    <row r="2653" spans="6:16" x14ac:dyDescent="0.35">
      <c r="F2653" s="30"/>
      <c r="P2653" s="32"/>
    </row>
    <row r="2654" spans="6:16" x14ac:dyDescent="0.35">
      <c r="F2654" s="30"/>
      <c r="P2654" s="32"/>
    </row>
    <row r="2655" spans="6:16" x14ac:dyDescent="0.35">
      <c r="F2655" s="30"/>
      <c r="P2655" s="32"/>
    </row>
    <row r="2656" spans="6:16" x14ac:dyDescent="0.35">
      <c r="F2656" s="30"/>
      <c r="P2656" s="32"/>
    </row>
    <row r="2657" spans="6:16" x14ac:dyDescent="0.35">
      <c r="F2657" s="30"/>
      <c r="P2657" s="32"/>
    </row>
    <row r="2658" spans="6:16" x14ac:dyDescent="0.35">
      <c r="F2658" s="30"/>
      <c r="P2658" s="32"/>
    </row>
    <row r="2659" spans="6:16" x14ac:dyDescent="0.35">
      <c r="F2659" s="30"/>
      <c r="P2659" s="32"/>
    </row>
    <row r="2660" spans="6:16" x14ac:dyDescent="0.35">
      <c r="F2660" s="30"/>
      <c r="P2660" s="32"/>
    </row>
    <row r="2661" spans="6:16" x14ac:dyDescent="0.35">
      <c r="F2661" s="30"/>
      <c r="P2661" s="32"/>
    </row>
    <row r="2662" spans="6:16" x14ac:dyDescent="0.35">
      <c r="F2662" s="30"/>
      <c r="P2662" s="32"/>
    </row>
    <row r="2663" spans="6:16" x14ac:dyDescent="0.35">
      <c r="F2663" s="30"/>
      <c r="P2663" s="32"/>
    </row>
    <row r="2664" spans="6:16" x14ac:dyDescent="0.35">
      <c r="F2664" s="30"/>
      <c r="P2664" s="32"/>
    </row>
    <row r="2665" spans="6:16" x14ac:dyDescent="0.35">
      <c r="F2665" s="30"/>
      <c r="P2665" s="32"/>
    </row>
    <row r="2666" spans="6:16" x14ac:dyDescent="0.35">
      <c r="F2666" s="30"/>
      <c r="P2666" s="32"/>
    </row>
    <row r="2667" spans="6:16" x14ac:dyDescent="0.35">
      <c r="F2667" s="30"/>
      <c r="P2667" s="32"/>
    </row>
    <row r="2668" spans="6:16" x14ac:dyDescent="0.35">
      <c r="F2668" s="30"/>
      <c r="P2668" s="32"/>
    </row>
    <row r="2669" spans="6:16" x14ac:dyDescent="0.35">
      <c r="F2669" s="30"/>
      <c r="P2669" s="32"/>
    </row>
    <row r="2670" spans="6:16" x14ac:dyDescent="0.35">
      <c r="F2670" s="30"/>
      <c r="P2670" s="32"/>
    </row>
    <row r="2671" spans="6:16" x14ac:dyDescent="0.35">
      <c r="F2671" s="30"/>
      <c r="P2671" s="32"/>
    </row>
    <row r="2672" spans="6:16" x14ac:dyDescent="0.35">
      <c r="F2672" s="30"/>
      <c r="P2672" s="32"/>
    </row>
    <row r="2673" spans="6:16" x14ac:dyDescent="0.35">
      <c r="F2673" s="30"/>
      <c r="P2673" s="32"/>
    </row>
    <row r="2674" spans="6:16" x14ac:dyDescent="0.35">
      <c r="F2674" s="30"/>
      <c r="P2674" s="32"/>
    </row>
    <row r="2675" spans="6:16" x14ac:dyDescent="0.35">
      <c r="F2675" s="30"/>
      <c r="P2675" s="32"/>
    </row>
    <row r="2676" spans="6:16" x14ac:dyDescent="0.35">
      <c r="F2676" s="30"/>
      <c r="P2676" s="32"/>
    </row>
    <row r="2677" spans="6:16" x14ac:dyDescent="0.35">
      <c r="F2677" s="30"/>
      <c r="P2677" s="32"/>
    </row>
    <row r="2678" spans="6:16" x14ac:dyDescent="0.35">
      <c r="F2678" s="30"/>
      <c r="P2678" s="32"/>
    </row>
    <row r="2679" spans="6:16" x14ac:dyDescent="0.35">
      <c r="F2679" s="30"/>
      <c r="P2679" s="32"/>
    </row>
    <row r="2680" spans="6:16" x14ac:dyDescent="0.35">
      <c r="F2680" s="30"/>
      <c r="P2680" s="32"/>
    </row>
    <row r="2681" spans="6:16" x14ac:dyDescent="0.35">
      <c r="F2681" s="30"/>
      <c r="P2681" s="32"/>
    </row>
    <row r="2682" spans="6:16" x14ac:dyDescent="0.35">
      <c r="F2682" s="30"/>
      <c r="P2682" s="32"/>
    </row>
    <row r="2683" spans="6:16" x14ac:dyDescent="0.35">
      <c r="F2683" s="30"/>
      <c r="P2683" s="32"/>
    </row>
    <row r="2684" spans="6:16" x14ac:dyDescent="0.35">
      <c r="F2684" s="30"/>
      <c r="P2684" s="32"/>
    </row>
    <row r="2685" spans="6:16" x14ac:dyDescent="0.35">
      <c r="F2685" s="30"/>
      <c r="P2685" s="32"/>
    </row>
    <row r="2686" spans="6:16" x14ac:dyDescent="0.35">
      <c r="F2686" s="30"/>
      <c r="P2686" s="32"/>
    </row>
    <row r="2687" spans="6:16" x14ac:dyDescent="0.35">
      <c r="F2687" s="30"/>
      <c r="P2687" s="32"/>
    </row>
    <row r="2688" spans="6:16" x14ac:dyDescent="0.35">
      <c r="F2688" s="30"/>
      <c r="P2688" s="32"/>
    </row>
    <row r="2689" spans="6:16" x14ac:dyDescent="0.35">
      <c r="F2689" s="30"/>
      <c r="P2689" s="32"/>
    </row>
    <row r="2690" spans="6:16" x14ac:dyDescent="0.35">
      <c r="F2690" s="30"/>
      <c r="P2690" s="32"/>
    </row>
    <row r="2691" spans="6:16" x14ac:dyDescent="0.35">
      <c r="F2691" s="30"/>
      <c r="P2691" s="32"/>
    </row>
    <row r="2692" spans="6:16" x14ac:dyDescent="0.35">
      <c r="F2692" s="30"/>
      <c r="P2692" s="32"/>
    </row>
    <row r="2693" spans="6:16" x14ac:dyDescent="0.35">
      <c r="F2693" s="30"/>
      <c r="P2693" s="32"/>
    </row>
    <row r="2694" spans="6:16" x14ac:dyDescent="0.35">
      <c r="F2694" s="30"/>
      <c r="P2694" s="32"/>
    </row>
    <row r="2695" spans="6:16" x14ac:dyDescent="0.35">
      <c r="F2695" s="30"/>
      <c r="P2695" s="32"/>
    </row>
    <row r="2696" spans="6:16" x14ac:dyDescent="0.35">
      <c r="F2696" s="30"/>
      <c r="P2696" s="32"/>
    </row>
    <row r="2697" spans="6:16" x14ac:dyDescent="0.35">
      <c r="F2697" s="30"/>
      <c r="P2697" s="32"/>
    </row>
    <row r="2698" spans="6:16" x14ac:dyDescent="0.35">
      <c r="F2698" s="30"/>
      <c r="P2698" s="32"/>
    </row>
    <row r="2699" spans="6:16" x14ac:dyDescent="0.35">
      <c r="F2699" s="30"/>
      <c r="P2699" s="32"/>
    </row>
    <row r="2700" spans="6:16" x14ac:dyDescent="0.35">
      <c r="F2700" s="30"/>
      <c r="P2700" s="32"/>
    </row>
    <row r="2701" spans="6:16" x14ac:dyDescent="0.35">
      <c r="F2701" s="30"/>
      <c r="P2701" s="32"/>
    </row>
    <row r="2702" spans="6:16" x14ac:dyDescent="0.35">
      <c r="F2702" s="30"/>
      <c r="P2702" s="32"/>
    </row>
    <row r="2703" spans="6:16" x14ac:dyDescent="0.35">
      <c r="F2703" s="30"/>
      <c r="P2703" s="32"/>
    </row>
    <row r="2704" spans="6:16" x14ac:dyDescent="0.35">
      <c r="F2704" s="30"/>
      <c r="P2704" s="32"/>
    </row>
    <row r="2705" spans="6:16" x14ac:dyDescent="0.35">
      <c r="F2705" s="30"/>
      <c r="P2705" s="32"/>
    </row>
    <row r="2706" spans="6:16" x14ac:dyDescent="0.35">
      <c r="F2706" s="30"/>
      <c r="P2706" s="32"/>
    </row>
    <row r="2707" spans="6:16" x14ac:dyDescent="0.35">
      <c r="F2707" s="30"/>
      <c r="P2707" s="32"/>
    </row>
    <row r="2708" spans="6:16" x14ac:dyDescent="0.35">
      <c r="F2708" s="30"/>
      <c r="P2708" s="32"/>
    </row>
    <row r="2709" spans="6:16" x14ac:dyDescent="0.35">
      <c r="F2709" s="30"/>
      <c r="P2709" s="32"/>
    </row>
    <row r="2710" spans="6:16" x14ac:dyDescent="0.35">
      <c r="F2710" s="30"/>
      <c r="P2710" s="32"/>
    </row>
    <row r="2711" spans="6:16" x14ac:dyDescent="0.35">
      <c r="F2711" s="30"/>
      <c r="P2711" s="32"/>
    </row>
    <row r="2712" spans="6:16" x14ac:dyDescent="0.35">
      <c r="F2712" s="30"/>
      <c r="P2712" s="32"/>
    </row>
    <row r="2713" spans="6:16" x14ac:dyDescent="0.35">
      <c r="F2713" s="30"/>
      <c r="P2713" s="32"/>
    </row>
    <row r="2714" spans="6:16" x14ac:dyDescent="0.35">
      <c r="F2714" s="30"/>
      <c r="P2714" s="32"/>
    </row>
    <row r="2715" spans="6:16" x14ac:dyDescent="0.35">
      <c r="F2715" s="30"/>
      <c r="P2715" s="32"/>
    </row>
    <row r="2716" spans="6:16" x14ac:dyDescent="0.35">
      <c r="F2716" s="30"/>
      <c r="P2716" s="32"/>
    </row>
    <row r="2717" spans="6:16" x14ac:dyDescent="0.35">
      <c r="F2717" s="30"/>
      <c r="P2717" s="32"/>
    </row>
    <row r="2718" spans="6:16" x14ac:dyDescent="0.35">
      <c r="F2718" s="30"/>
      <c r="P2718" s="32"/>
    </row>
    <row r="2719" spans="6:16" x14ac:dyDescent="0.35">
      <c r="F2719" s="30"/>
      <c r="P2719" s="32"/>
    </row>
    <row r="2720" spans="6:16" x14ac:dyDescent="0.35">
      <c r="F2720" s="30"/>
      <c r="P2720" s="32"/>
    </row>
    <row r="2721" spans="6:16" x14ac:dyDescent="0.35">
      <c r="F2721" s="30"/>
      <c r="P2721" s="32"/>
    </row>
    <row r="2722" spans="6:16" x14ac:dyDescent="0.35">
      <c r="F2722" s="30"/>
      <c r="P2722" s="32"/>
    </row>
    <row r="2723" spans="6:16" x14ac:dyDescent="0.35">
      <c r="F2723" s="30"/>
      <c r="P2723" s="32"/>
    </row>
    <row r="2724" spans="6:16" x14ac:dyDescent="0.35">
      <c r="F2724" s="30"/>
      <c r="P2724" s="32"/>
    </row>
    <row r="2725" spans="6:16" x14ac:dyDescent="0.35">
      <c r="F2725" s="30"/>
      <c r="P2725" s="32"/>
    </row>
    <row r="2726" spans="6:16" x14ac:dyDescent="0.35">
      <c r="F2726" s="30"/>
      <c r="P2726" s="32"/>
    </row>
    <row r="2727" spans="6:16" x14ac:dyDescent="0.35">
      <c r="F2727" s="30"/>
      <c r="P2727" s="32"/>
    </row>
    <row r="2728" spans="6:16" x14ac:dyDescent="0.35">
      <c r="F2728" s="30"/>
      <c r="P2728" s="32"/>
    </row>
    <row r="2729" spans="6:16" x14ac:dyDescent="0.35">
      <c r="F2729" s="30"/>
      <c r="P2729" s="32"/>
    </row>
    <row r="2730" spans="6:16" x14ac:dyDescent="0.35">
      <c r="F2730" s="30"/>
      <c r="P2730" s="32"/>
    </row>
    <row r="2731" spans="6:16" x14ac:dyDescent="0.35">
      <c r="F2731" s="30"/>
      <c r="P2731" s="32"/>
    </row>
    <row r="2732" spans="6:16" x14ac:dyDescent="0.35">
      <c r="F2732" s="30"/>
      <c r="P2732" s="32"/>
    </row>
    <row r="2733" spans="6:16" x14ac:dyDescent="0.35">
      <c r="F2733" s="30"/>
      <c r="P2733" s="32"/>
    </row>
    <row r="2734" spans="6:16" x14ac:dyDescent="0.35">
      <c r="F2734" s="30"/>
      <c r="P2734" s="32"/>
    </row>
    <row r="2735" spans="6:16" x14ac:dyDescent="0.35">
      <c r="F2735" s="30"/>
      <c r="P2735" s="32"/>
    </row>
    <row r="2736" spans="6:16" x14ac:dyDescent="0.35">
      <c r="F2736" s="30"/>
      <c r="P2736" s="32"/>
    </row>
    <row r="2737" spans="6:16" x14ac:dyDescent="0.35">
      <c r="F2737" s="30"/>
      <c r="P2737" s="32"/>
    </row>
    <row r="2738" spans="6:16" x14ac:dyDescent="0.35">
      <c r="F2738" s="30"/>
      <c r="P2738" s="32"/>
    </row>
    <row r="2739" spans="6:16" x14ac:dyDescent="0.35">
      <c r="F2739" s="30"/>
      <c r="P2739" s="32"/>
    </row>
    <row r="2740" spans="6:16" x14ac:dyDescent="0.35">
      <c r="F2740" s="30"/>
      <c r="P2740" s="32"/>
    </row>
    <row r="2741" spans="6:16" x14ac:dyDescent="0.35">
      <c r="F2741" s="30"/>
      <c r="P2741" s="32"/>
    </row>
    <row r="2742" spans="6:16" x14ac:dyDescent="0.35">
      <c r="F2742" s="30"/>
      <c r="P2742" s="32"/>
    </row>
    <row r="2743" spans="6:16" x14ac:dyDescent="0.35">
      <c r="F2743" s="30"/>
      <c r="P2743" s="32"/>
    </row>
    <row r="2744" spans="6:16" x14ac:dyDescent="0.35">
      <c r="F2744" s="30"/>
      <c r="P2744" s="32"/>
    </row>
    <row r="2745" spans="6:16" x14ac:dyDescent="0.35">
      <c r="F2745" s="30"/>
      <c r="P2745" s="32"/>
    </row>
    <row r="2746" spans="6:16" x14ac:dyDescent="0.35">
      <c r="F2746" s="30"/>
      <c r="P2746" s="32"/>
    </row>
    <row r="2747" spans="6:16" x14ac:dyDescent="0.35">
      <c r="F2747" s="30"/>
      <c r="P2747" s="32"/>
    </row>
    <row r="2748" spans="6:16" x14ac:dyDescent="0.35">
      <c r="F2748" s="30"/>
      <c r="P2748" s="32"/>
    </row>
    <row r="2749" spans="6:16" x14ac:dyDescent="0.35">
      <c r="F2749" s="30"/>
      <c r="P2749" s="32"/>
    </row>
    <row r="2750" spans="6:16" x14ac:dyDescent="0.35">
      <c r="F2750" s="30"/>
      <c r="P2750" s="32"/>
    </row>
    <row r="2751" spans="6:16" x14ac:dyDescent="0.35">
      <c r="F2751" s="30"/>
      <c r="P2751" s="32"/>
    </row>
    <row r="2752" spans="6:16" x14ac:dyDescent="0.35">
      <c r="F2752" s="30"/>
      <c r="P2752" s="32"/>
    </row>
    <row r="2753" spans="6:16" x14ac:dyDescent="0.35">
      <c r="F2753" s="30"/>
      <c r="P2753" s="32"/>
    </row>
    <row r="2754" spans="6:16" x14ac:dyDescent="0.35">
      <c r="F2754" s="30"/>
      <c r="P2754" s="32"/>
    </row>
    <row r="2755" spans="6:16" x14ac:dyDescent="0.35">
      <c r="F2755" s="30"/>
      <c r="P2755" s="32"/>
    </row>
    <row r="2756" spans="6:16" x14ac:dyDescent="0.35">
      <c r="F2756" s="30"/>
      <c r="P2756" s="32"/>
    </row>
    <row r="2757" spans="6:16" x14ac:dyDescent="0.35">
      <c r="F2757" s="30"/>
      <c r="P2757" s="32"/>
    </row>
    <row r="2758" spans="6:16" x14ac:dyDescent="0.35">
      <c r="F2758" s="30"/>
      <c r="P2758" s="32"/>
    </row>
    <row r="2759" spans="6:16" x14ac:dyDescent="0.35">
      <c r="F2759" s="30"/>
      <c r="P2759" s="32"/>
    </row>
    <row r="2760" spans="6:16" x14ac:dyDescent="0.35">
      <c r="F2760" s="30"/>
      <c r="P2760" s="32"/>
    </row>
    <row r="2761" spans="6:16" x14ac:dyDescent="0.35">
      <c r="F2761" s="30"/>
      <c r="P2761" s="32"/>
    </row>
    <row r="2762" spans="6:16" x14ac:dyDescent="0.35">
      <c r="F2762" s="30"/>
      <c r="P2762" s="32"/>
    </row>
    <row r="2763" spans="6:16" x14ac:dyDescent="0.35">
      <c r="F2763" s="30"/>
      <c r="P2763" s="32"/>
    </row>
    <row r="2764" spans="6:16" x14ac:dyDescent="0.35">
      <c r="F2764" s="30"/>
      <c r="P2764" s="32"/>
    </row>
    <row r="2765" spans="6:16" x14ac:dyDescent="0.35">
      <c r="F2765" s="30"/>
      <c r="P2765" s="32"/>
    </row>
    <row r="2766" spans="6:16" x14ac:dyDescent="0.35">
      <c r="F2766" s="30"/>
      <c r="P2766" s="32"/>
    </row>
    <row r="2767" spans="6:16" x14ac:dyDescent="0.35">
      <c r="F2767" s="30"/>
      <c r="P2767" s="32"/>
    </row>
    <row r="2768" spans="6:16" x14ac:dyDescent="0.35">
      <c r="F2768" s="30"/>
      <c r="P2768" s="32"/>
    </row>
    <row r="2769" spans="6:16" x14ac:dyDescent="0.35">
      <c r="F2769" s="30"/>
      <c r="P2769" s="32"/>
    </row>
    <row r="2770" spans="6:16" x14ac:dyDescent="0.35">
      <c r="F2770" s="30"/>
      <c r="P2770" s="32"/>
    </row>
    <row r="2771" spans="6:16" x14ac:dyDescent="0.35">
      <c r="F2771" s="30"/>
      <c r="P2771" s="32"/>
    </row>
    <row r="2772" spans="6:16" x14ac:dyDescent="0.35">
      <c r="F2772" s="30"/>
      <c r="P2772" s="32"/>
    </row>
    <row r="2773" spans="6:16" x14ac:dyDescent="0.35">
      <c r="F2773" s="30"/>
      <c r="P2773" s="32"/>
    </row>
    <row r="2774" spans="6:16" x14ac:dyDescent="0.35">
      <c r="F2774" s="30"/>
      <c r="P2774" s="32"/>
    </row>
    <row r="2775" spans="6:16" x14ac:dyDescent="0.35">
      <c r="F2775" s="30"/>
      <c r="P2775" s="32"/>
    </row>
    <row r="2776" spans="6:16" x14ac:dyDescent="0.35">
      <c r="F2776" s="30"/>
      <c r="P2776" s="32"/>
    </row>
    <row r="2777" spans="6:16" x14ac:dyDescent="0.35">
      <c r="F2777" s="30"/>
      <c r="P2777" s="32"/>
    </row>
    <row r="2778" spans="6:16" x14ac:dyDescent="0.35">
      <c r="F2778" s="30"/>
      <c r="P2778" s="32"/>
    </row>
    <row r="2779" spans="6:16" x14ac:dyDescent="0.35">
      <c r="F2779" s="30"/>
      <c r="P2779" s="32"/>
    </row>
    <row r="2780" spans="6:16" x14ac:dyDescent="0.35">
      <c r="F2780" s="30"/>
      <c r="P2780" s="32"/>
    </row>
    <row r="2781" spans="6:16" x14ac:dyDescent="0.35">
      <c r="F2781" s="30"/>
      <c r="P2781" s="32"/>
    </row>
    <row r="2782" spans="6:16" x14ac:dyDescent="0.35">
      <c r="F2782" s="30"/>
      <c r="P2782" s="32"/>
    </row>
    <row r="2783" spans="6:16" x14ac:dyDescent="0.35">
      <c r="F2783" s="30"/>
      <c r="P2783" s="32"/>
    </row>
    <row r="2784" spans="6:16" x14ac:dyDescent="0.35">
      <c r="F2784" s="30"/>
      <c r="P2784" s="32"/>
    </row>
    <row r="2785" spans="6:16" x14ac:dyDescent="0.35">
      <c r="F2785" s="30"/>
      <c r="P2785" s="32"/>
    </row>
    <row r="2786" spans="6:16" x14ac:dyDescent="0.35">
      <c r="F2786" s="30"/>
      <c r="P2786" s="32"/>
    </row>
    <row r="2787" spans="6:16" x14ac:dyDescent="0.35">
      <c r="F2787" s="30"/>
      <c r="P2787" s="32"/>
    </row>
    <row r="2788" spans="6:16" x14ac:dyDescent="0.35">
      <c r="F2788" s="30"/>
      <c r="P2788" s="32"/>
    </row>
    <row r="2789" spans="6:16" x14ac:dyDescent="0.35">
      <c r="F2789" s="30"/>
      <c r="P2789" s="32"/>
    </row>
    <row r="2790" spans="6:16" x14ac:dyDescent="0.35">
      <c r="F2790" s="30"/>
      <c r="P2790" s="32"/>
    </row>
    <row r="2791" spans="6:16" x14ac:dyDescent="0.35">
      <c r="F2791" s="30"/>
      <c r="P2791" s="32"/>
    </row>
    <row r="2792" spans="6:16" x14ac:dyDescent="0.35">
      <c r="F2792" s="30"/>
      <c r="P2792" s="32"/>
    </row>
    <row r="2793" spans="6:16" x14ac:dyDescent="0.35">
      <c r="F2793" s="30"/>
      <c r="P2793" s="32"/>
    </row>
    <row r="2794" spans="6:16" x14ac:dyDescent="0.35">
      <c r="F2794" s="30"/>
      <c r="P2794" s="32"/>
    </row>
    <row r="2795" spans="6:16" x14ac:dyDescent="0.35">
      <c r="F2795" s="30"/>
      <c r="P2795" s="32"/>
    </row>
    <row r="2796" spans="6:16" x14ac:dyDescent="0.35">
      <c r="F2796" s="30"/>
      <c r="P2796" s="32"/>
    </row>
    <row r="2797" spans="6:16" x14ac:dyDescent="0.35">
      <c r="F2797" s="30"/>
      <c r="P2797" s="32"/>
    </row>
    <row r="2798" spans="6:16" x14ac:dyDescent="0.35">
      <c r="F2798" s="30"/>
      <c r="P2798" s="32"/>
    </row>
    <row r="2799" spans="6:16" x14ac:dyDescent="0.35">
      <c r="F2799" s="30"/>
      <c r="P2799" s="32"/>
    </row>
    <row r="2800" spans="6:16" x14ac:dyDescent="0.35">
      <c r="F2800" s="30"/>
      <c r="P2800" s="32"/>
    </row>
    <row r="2801" spans="6:16" x14ac:dyDescent="0.35">
      <c r="F2801" s="30"/>
      <c r="P2801" s="32"/>
    </row>
    <row r="2802" spans="6:16" x14ac:dyDescent="0.35">
      <c r="F2802" s="30"/>
      <c r="P2802" s="32"/>
    </row>
    <row r="2803" spans="6:16" x14ac:dyDescent="0.35">
      <c r="F2803" s="30"/>
      <c r="P2803" s="32"/>
    </row>
    <row r="2804" spans="6:16" x14ac:dyDescent="0.35">
      <c r="F2804" s="30"/>
      <c r="P2804" s="32"/>
    </row>
    <row r="2805" spans="6:16" x14ac:dyDescent="0.35">
      <c r="F2805" s="30"/>
      <c r="P2805" s="32"/>
    </row>
    <row r="2806" spans="6:16" x14ac:dyDescent="0.35">
      <c r="F2806" s="30"/>
      <c r="P2806" s="32"/>
    </row>
    <row r="2807" spans="6:16" x14ac:dyDescent="0.35">
      <c r="F2807" s="30"/>
      <c r="P2807" s="32"/>
    </row>
    <row r="2808" spans="6:16" x14ac:dyDescent="0.35">
      <c r="F2808" s="30"/>
      <c r="P2808" s="32"/>
    </row>
    <row r="2809" spans="6:16" x14ac:dyDescent="0.35">
      <c r="F2809" s="30"/>
      <c r="P2809" s="32"/>
    </row>
    <row r="2810" spans="6:16" x14ac:dyDescent="0.35">
      <c r="F2810" s="30"/>
      <c r="P2810" s="32"/>
    </row>
    <row r="2811" spans="6:16" x14ac:dyDescent="0.35">
      <c r="F2811" s="30"/>
      <c r="P2811" s="32"/>
    </row>
    <row r="2812" spans="6:16" x14ac:dyDescent="0.35">
      <c r="F2812" s="30"/>
      <c r="P2812" s="32"/>
    </row>
    <row r="2813" spans="6:16" x14ac:dyDescent="0.35">
      <c r="F2813" s="30"/>
      <c r="P2813" s="32"/>
    </row>
    <row r="2814" spans="6:16" x14ac:dyDescent="0.35">
      <c r="F2814" s="30"/>
      <c r="P2814" s="32"/>
    </row>
    <row r="2815" spans="6:16" x14ac:dyDescent="0.35">
      <c r="F2815" s="30"/>
      <c r="P2815" s="32"/>
    </row>
    <row r="2816" spans="6:16" x14ac:dyDescent="0.35">
      <c r="F2816" s="30"/>
      <c r="P2816" s="32"/>
    </row>
    <row r="2817" spans="6:16" x14ac:dyDescent="0.35">
      <c r="F2817" s="30"/>
      <c r="P2817" s="32"/>
    </row>
    <row r="2818" spans="6:16" x14ac:dyDescent="0.35">
      <c r="F2818" s="30"/>
      <c r="P2818" s="32"/>
    </row>
    <row r="2819" spans="6:16" x14ac:dyDescent="0.35">
      <c r="F2819" s="30"/>
      <c r="P2819" s="32"/>
    </row>
    <row r="2820" spans="6:16" x14ac:dyDescent="0.35">
      <c r="F2820" s="30"/>
      <c r="P2820" s="32"/>
    </row>
    <row r="2821" spans="6:16" x14ac:dyDescent="0.35">
      <c r="F2821" s="30"/>
      <c r="P2821" s="32"/>
    </row>
    <row r="2822" spans="6:16" x14ac:dyDescent="0.35">
      <c r="F2822" s="30"/>
      <c r="P2822" s="32"/>
    </row>
    <row r="2823" spans="6:16" x14ac:dyDescent="0.35">
      <c r="F2823" s="30"/>
      <c r="P2823" s="32"/>
    </row>
    <row r="2824" spans="6:16" x14ac:dyDescent="0.35">
      <c r="F2824" s="30"/>
      <c r="P2824" s="32"/>
    </row>
    <row r="2825" spans="6:16" x14ac:dyDescent="0.35">
      <c r="F2825" s="30"/>
      <c r="P2825" s="32"/>
    </row>
    <row r="2826" spans="6:16" x14ac:dyDescent="0.35">
      <c r="F2826" s="30"/>
      <c r="P2826" s="32"/>
    </row>
    <row r="2827" spans="6:16" x14ac:dyDescent="0.35">
      <c r="F2827" s="30"/>
      <c r="P2827" s="32"/>
    </row>
    <row r="2828" spans="6:16" x14ac:dyDescent="0.35">
      <c r="F2828" s="30"/>
      <c r="P2828" s="32"/>
    </row>
    <row r="2829" spans="6:16" x14ac:dyDescent="0.35">
      <c r="F2829" s="30"/>
      <c r="P2829" s="32"/>
    </row>
    <row r="2830" spans="6:16" x14ac:dyDescent="0.35">
      <c r="F2830" s="30"/>
      <c r="P2830" s="32"/>
    </row>
    <row r="2831" spans="6:16" x14ac:dyDescent="0.35">
      <c r="F2831" s="30"/>
      <c r="P2831" s="32"/>
    </row>
    <row r="2832" spans="6:16" x14ac:dyDescent="0.35">
      <c r="F2832" s="30"/>
      <c r="P2832" s="32"/>
    </row>
    <row r="2833" spans="6:16" x14ac:dyDescent="0.35">
      <c r="F2833" s="30"/>
      <c r="P2833" s="32"/>
    </row>
    <row r="2834" spans="6:16" x14ac:dyDescent="0.35">
      <c r="F2834" s="30"/>
      <c r="P2834" s="32"/>
    </row>
    <row r="2835" spans="6:16" x14ac:dyDescent="0.35">
      <c r="F2835" s="30"/>
      <c r="P2835" s="32"/>
    </row>
    <row r="2836" spans="6:16" x14ac:dyDescent="0.35">
      <c r="F2836" s="30"/>
      <c r="P2836" s="32"/>
    </row>
    <row r="2837" spans="6:16" x14ac:dyDescent="0.35">
      <c r="F2837" s="30"/>
      <c r="P2837" s="32"/>
    </row>
    <row r="2838" spans="6:16" x14ac:dyDescent="0.35">
      <c r="F2838" s="30"/>
      <c r="P2838" s="32"/>
    </row>
    <row r="2839" spans="6:16" x14ac:dyDescent="0.35">
      <c r="F2839" s="30"/>
      <c r="P2839" s="32"/>
    </row>
    <row r="2840" spans="6:16" x14ac:dyDescent="0.35">
      <c r="F2840" s="30"/>
      <c r="P2840" s="32"/>
    </row>
    <row r="2841" spans="6:16" x14ac:dyDescent="0.35">
      <c r="F2841" s="30"/>
      <c r="P2841" s="32"/>
    </row>
    <row r="2842" spans="6:16" x14ac:dyDescent="0.35">
      <c r="F2842" s="30"/>
      <c r="P2842" s="32"/>
    </row>
    <row r="2843" spans="6:16" x14ac:dyDescent="0.35">
      <c r="F2843" s="30"/>
      <c r="P2843" s="32"/>
    </row>
    <row r="2844" spans="6:16" x14ac:dyDescent="0.35">
      <c r="F2844" s="30"/>
      <c r="P2844" s="32"/>
    </row>
    <row r="2845" spans="6:16" x14ac:dyDescent="0.35">
      <c r="F2845" s="30"/>
      <c r="P2845" s="32"/>
    </row>
    <row r="2846" spans="6:16" x14ac:dyDescent="0.35">
      <c r="F2846" s="30"/>
      <c r="P2846" s="32"/>
    </row>
    <row r="2847" spans="6:16" x14ac:dyDescent="0.35">
      <c r="F2847" s="30"/>
      <c r="P2847" s="32"/>
    </row>
    <row r="2848" spans="6:16" x14ac:dyDescent="0.35">
      <c r="F2848" s="30"/>
      <c r="P2848" s="32"/>
    </row>
    <row r="2849" spans="6:16" x14ac:dyDescent="0.35">
      <c r="F2849" s="30"/>
      <c r="P2849" s="32"/>
    </row>
    <row r="2850" spans="6:16" x14ac:dyDescent="0.35">
      <c r="F2850" s="30"/>
      <c r="P2850" s="32"/>
    </row>
    <row r="2851" spans="6:16" x14ac:dyDescent="0.35">
      <c r="F2851" s="30"/>
      <c r="P2851" s="32"/>
    </row>
    <row r="2852" spans="6:16" x14ac:dyDescent="0.35">
      <c r="F2852" s="30"/>
      <c r="P2852" s="32"/>
    </row>
    <row r="2853" spans="6:16" x14ac:dyDescent="0.35">
      <c r="F2853" s="30"/>
      <c r="P2853" s="32"/>
    </row>
    <row r="2854" spans="6:16" x14ac:dyDescent="0.35">
      <c r="F2854" s="30"/>
      <c r="P2854" s="32"/>
    </row>
    <row r="2855" spans="6:16" x14ac:dyDescent="0.35">
      <c r="F2855" s="30"/>
      <c r="P2855" s="32"/>
    </row>
    <row r="2856" spans="6:16" x14ac:dyDescent="0.35">
      <c r="F2856" s="30"/>
      <c r="P2856" s="32"/>
    </row>
    <row r="2857" spans="6:16" x14ac:dyDescent="0.35">
      <c r="F2857" s="30"/>
      <c r="P2857" s="32"/>
    </row>
    <row r="2858" spans="6:16" x14ac:dyDescent="0.35">
      <c r="F2858" s="30"/>
      <c r="P2858" s="32"/>
    </row>
    <row r="2859" spans="6:16" x14ac:dyDescent="0.35">
      <c r="F2859" s="30"/>
      <c r="P2859" s="32"/>
    </row>
    <row r="2860" spans="6:16" x14ac:dyDescent="0.35">
      <c r="F2860" s="30"/>
      <c r="P2860" s="32"/>
    </row>
    <row r="2861" spans="6:16" x14ac:dyDescent="0.35">
      <c r="F2861" s="30"/>
      <c r="P2861" s="32"/>
    </row>
    <row r="2862" spans="6:16" x14ac:dyDescent="0.35">
      <c r="F2862" s="30"/>
      <c r="P2862" s="32"/>
    </row>
    <row r="2863" spans="6:16" x14ac:dyDescent="0.35">
      <c r="F2863" s="30"/>
      <c r="P2863" s="32"/>
    </row>
    <row r="2864" spans="6:16" x14ac:dyDescent="0.35">
      <c r="F2864" s="30"/>
      <c r="P2864" s="32"/>
    </row>
    <row r="2865" spans="6:16" x14ac:dyDescent="0.35">
      <c r="F2865" s="30"/>
      <c r="P2865" s="32"/>
    </row>
    <row r="2866" spans="6:16" x14ac:dyDescent="0.35">
      <c r="F2866" s="30"/>
      <c r="P2866" s="32"/>
    </row>
    <row r="2867" spans="6:16" x14ac:dyDescent="0.35">
      <c r="F2867" s="30"/>
      <c r="P2867" s="32"/>
    </row>
    <row r="2868" spans="6:16" x14ac:dyDescent="0.35">
      <c r="F2868" s="30"/>
      <c r="P2868" s="32"/>
    </row>
    <row r="2869" spans="6:16" x14ac:dyDescent="0.35">
      <c r="F2869" s="30"/>
      <c r="P2869" s="32"/>
    </row>
    <row r="2870" spans="6:16" x14ac:dyDescent="0.35">
      <c r="F2870" s="30"/>
      <c r="P2870" s="32"/>
    </row>
    <row r="2871" spans="6:16" x14ac:dyDescent="0.35">
      <c r="F2871" s="30"/>
      <c r="P2871" s="32"/>
    </row>
    <row r="2872" spans="6:16" x14ac:dyDescent="0.35">
      <c r="F2872" s="30"/>
      <c r="P2872" s="32"/>
    </row>
    <row r="2873" spans="6:16" x14ac:dyDescent="0.35">
      <c r="F2873" s="30"/>
      <c r="P2873" s="32"/>
    </row>
    <row r="2874" spans="6:16" x14ac:dyDescent="0.35">
      <c r="F2874" s="30"/>
      <c r="P2874" s="32"/>
    </row>
    <row r="2875" spans="6:16" x14ac:dyDescent="0.35">
      <c r="F2875" s="30"/>
      <c r="P2875" s="32"/>
    </row>
    <row r="2876" spans="6:16" x14ac:dyDescent="0.35">
      <c r="F2876" s="30"/>
      <c r="P2876" s="32"/>
    </row>
    <row r="2877" spans="6:16" x14ac:dyDescent="0.35">
      <c r="F2877" s="30"/>
      <c r="P2877" s="32"/>
    </row>
    <row r="2878" spans="6:16" x14ac:dyDescent="0.35">
      <c r="F2878" s="30"/>
      <c r="P2878" s="32"/>
    </row>
    <row r="2879" spans="6:16" x14ac:dyDescent="0.35">
      <c r="F2879" s="30"/>
      <c r="P2879" s="32"/>
    </row>
    <row r="2880" spans="6:16" x14ac:dyDescent="0.35">
      <c r="F2880" s="30"/>
      <c r="P2880" s="32"/>
    </row>
    <row r="2881" spans="6:16" x14ac:dyDescent="0.35">
      <c r="F2881" s="30"/>
      <c r="P2881" s="32"/>
    </row>
    <row r="2882" spans="6:16" x14ac:dyDescent="0.35">
      <c r="F2882" s="30"/>
      <c r="P2882" s="32"/>
    </row>
    <row r="2883" spans="6:16" x14ac:dyDescent="0.35">
      <c r="F2883" s="30"/>
      <c r="P2883" s="32"/>
    </row>
    <row r="2884" spans="6:16" x14ac:dyDescent="0.35">
      <c r="F2884" s="30"/>
      <c r="P2884" s="32"/>
    </row>
    <row r="2885" spans="6:16" x14ac:dyDescent="0.35">
      <c r="F2885" s="30"/>
      <c r="P2885" s="32"/>
    </row>
    <row r="2886" spans="6:16" x14ac:dyDescent="0.35">
      <c r="F2886" s="30"/>
      <c r="P2886" s="32"/>
    </row>
    <row r="2887" spans="6:16" x14ac:dyDescent="0.35">
      <c r="F2887" s="30"/>
      <c r="P2887" s="32"/>
    </row>
    <row r="2888" spans="6:16" x14ac:dyDescent="0.35">
      <c r="F2888" s="30"/>
      <c r="P2888" s="32"/>
    </row>
    <row r="2889" spans="6:16" x14ac:dyDescent="0.35">
      <c r="F2889" s="30"/>
      <c r="P2889" s="32"/>
    </row>
    <row r="2890" spans="6:16" x14ac:dyDescent="0.35">
      <c r="F2890" s="30"/>
      <c r="P2890" s="32"/>
    </row>
    <row r="2891" spans="6:16" x14ac:dyDescent="0.35">
      <c r="F2891" s="30"/>
      <c r="P2891" s="32"/>
    </row>
    <row r="2892" spans="6:16" x14ac:dyDescent="0.35">
      <c r="F2892" s="30"/>
      <c r="P2892" s="32"/>
    </row>
    <row r="2893" spans="6:16" x14ac:dyDescent="0.35">
      <c r="F2893" s="30"/>
      <c r="P2893" s="32"/>
    </row>
    <row r="2894" spans="6:16" x14ac:dyDescent="0.35">
      <c r="F2894" s="30"/>
      <c r="P2894" s="32"/>
    </row>
    <row r="2895" spans="6:16" x14ac:dyDescent="0.35">
      <c r="F2895" s="30"/>
      <c r="P2895" s="32"/>
    </row>
    <row r="2896" spans="6:16" x14ac:dyDescent="0.35">
      <c r="F2896" s="30"/>
      <c r="P2896" s="32"/>
    </row>
    <row r="2897" spans="6:16" x14ac:dyDescent="0.35">
      <c r="F2897" s="30"/>
      <c r="P2897" s="32"/>
    </row>
    <row r="2898" spans="6:16" x14ac:dyDescent="0.35">
      <c r="F2898" s="30"/>
      <c r="P2898" s="32"/>
    </row>
    <row r="2899" spans="6:16" x14ac:dyDescent="0.35">
      <c r="F2899" s="30"/>
      <c r="P2899" s="32"/>
    </row>
    <row r="2900" spans="6:16" x14ac:dyDescent="0.35">
      <c r="F2900" s="30"/>
      <c r="P2900" s="32"/>
    </row>
    <row r="2901" spans="6:16" x14ac:dyDescent="0.35">
      <c r="F2901" s="30"/>
      <c r="P2901" s="32"/>
    </row>
    <row r="2902" spans="6:16" x14ac:dyDescent="0.35">
      <c r="F2902" s="30"/>
      <c r="P2902" s="32"/>
    </row>
    <row r="2903" spans="6:16" x14ac:dyDescent="0.35">
      <c r="F2903" s="30"/>
      <c r="P2903" s="32"/>
    </row>
    <row r="2904" spans="6:16" x14ac:dyDescent="0.35">
      <c r="F2904" s="30"/>
      <c r="P2904" s="32"/>
    </row>
    <row r="2905" spans="6:16" x14ac:dyDescent="0.35">
      <c r="F2905" s="30"/>
      <c r="P2905" s="32"/>
    </row>
    <row r="2906" spans="6:16" x14ac:dyDescent="0.35">
      <c r="F2906" s="30"/>
      <c r="P2906" s="32"/>
    </row>
    <row r="2907" spans="6:16" x14ac:dyDescent="0.35">
      <c r="F2907" s="30"/>
      <c r="P2907" s="32"/>
    </row>
    <row r="2908" spans="6:16" x14ac:dyDescent="0.35">
      <c r="F2908" s="30"/>
      <c r="P2908" s="32"/>
    </row>
    <row r="2909" spans="6:16" x14ac:dyDescent="0.35">
      <c r="F2909" s="30"/>
      <c r="P2909" s="32"/>
    </row>
    <row r="2910" spans="6:16" x14ac:dyDescent="0.35">
      <c r="F2910" s="30"/>
      <c r="P2910" s="32"/>
    </row>
    <row r="2911" spans="6:16" x14ac:dyDescent="0.35">
      <c r="F2911" s="30"/>
      <c r="P2911" s="32"/>
    </row>
    <row r="2912" spans="6:16" x14ac:dyDescent="0.35">
      <c r="F2912" s="30"/>
      <c r="P2912" s="32"/>
    </row>
    <row r="2913" spans="6:16" x14ac:dyDescent="0.35">
      <c r="F2913" s="30"/>
      <c r="P2913" s="32"/>
    </row>
    <row r="2914" spans="6:16" x14ac:dyDescent="0.35">
      <c r="F2914" s="30"/>
      <c r="P2914" s="32"/>
    </row>
    <row r="2915" spans="6:16" x14ac:dyDescent="0.35">
      <c r="F2915" s="30"/>
      <c r="P2915" s="32"/>
    </row>
    <row r="2916" spans="6:16" x14ac:dyDescent="0.35">
      <c r="F2916" s="30"/>
      <c r="P2916" s="32"/>
    </row>
    <row r="2917" spans="6:16" x14ac:dyDescent="0.35">
      <c r="F2917" s="30"/>
      <c r="P2917" s="32"/>
    </row>
    <row r="2918" spans="6:16" x14ac:dyDescent="0.35">
      <c r="F2918" s="30"/>
      <c r="P2918" s="32"/>
    </row>
    <row r="2919" spans="6:16" x14ac:dyDescent="0.35">
      <c r="F2919" s="30"/>
      <c r="P2919" s="32"/>
    </row>
    <row r="2920" spans="6:16" x14ac:dyDescent="0.35">
      <c r="F2920" s="30"/>
      <c r="P2920" s="32"/>
    </row>
    <row r="2921" spans="6:16" x14ac:dyDescent="0.35">
      <c r="F2921" s="30"/>
      <c r="P2921" s="32"/>
    </row>
    <row r="2922" spans="6:16" x14ac:dyDescent="0.35">
      <c r="F2922" s="30"/>
      <c r="P2922" s="32"/>
    </row>
    <row r="2923" spans="6:16" x14ac:dyDescent="0.35">
      <c r="F2923" s="30"/>
      <c r="P2923" s="32"/>
    </row>
    <row r="2924" spans="6:16" x14ac:dyDescent="0.35">
      <c r="F2924" s="30"/>
      <c r="P2924" s="32"/>
    </row>
    <row r="2925" spans="6:16" x14ac:dyDescent="0.35">
      <c r="F2925" s="30"/>
      <c r="P2925" s="32"/>
    </row>
    <row r="2926" spans="6:16" x14ac:dyDescent="0.35">
      <c r="F2926" s="30"/>
      <c r="P2926" s="32"/>
    </row>
    <row r="2927" spans="6:16" x14ac:dyDescent="0.35">
      <c r="F2927" s="30"/>
      <c r="P2927" s="32"/>
    </row>
    <row r="2928" spans="6:16" x14ac:dyDescent="0.35">
      <c r="F2928" s="30"/>
      <c r="P2928" s="32"/>
    </row>
    <row r="2929" spans="6:16" x14ac:dyDescent="0.35">
      <c r="F2929" s="30"/>
      <c r="P2929" s="32"/>
    </row>
    <row r="2930" spans="6:16" x14ac:dyDescent="0.35">
      <c r="F2930" s="30"/>
      <c r="P2930" s="32"/>
    </row>
    <row r="2931" spans="6:16" x14ac:dyDescent="0.35">
      <c r="F2931" s="30"/>
      <c r="P2931" s="32"/>
    </row>
    <row r="2932" spans="6:16" x14ac:dyDescent="0.35">
      <c r="F2932" s="30"/>
      <c r="P2932" s="32"/>
    </row>
    <row r="2933" spans="6:16" x14ac:dyDescent="0.35">
      <c r="F2933" s="30"/>
      <c r="P2933" s="32"/>
    </row>
    <row r="2934" spans="6:16" x14ac:dyDescent="0.35">
      <c r="F2934" s="30"/>
      <c r="P2934" s="32"/>
    </row>
    <row r="2935" spans="6:16" x14ac:dyDescent="0.35">
      <c r="F2935" s="30"/>
      <c r="P2935" s="32"/>
    </row>
    <row r="2936" spans="6:16" x14ac:dyDescent="0.35">
      <c r="F2936" s="30"/>
      <c r="P2936" s="32"/>
    </row>
    <row r="2937" spans="6:16" x14ac:dyDescent="0.35">
      <c r="F2937" s="30"/>
      <c r="P2937" s="32"/>
    </row>
    <row r="2938" spans="6:16" x14ac:dyDescent="0.35">
      <c r="F2938" s="30"/>
      <c r="P2938" s="32"/>
    </row>
    <row r="2939" spans="6:16" x14ac:dyDescent="0.35">
      <c r="F2939" s="30"/>
      <c r="P2939" s="32"/>
    </row>
    <row r="2940" spans="6:16" x14ac:dyDescent="0.35">
      <c r="F2940" s="30"/>
      <c r="P2940" s="32"/>
    </row>
    <row r="2941" spans="6:16" x14ac:dyDescent="0.35">
      <c r="F2941" s="30"/>
      <c r="P2941" s="32"/>
    </row>
    <row r="2942" spans="6:16" x14ac:dyDescent="0.35">
      <c r="F2942" s="30"/>
      <c r="P2942" s="32"/>
    </row>
    <row r="2943" spans="6:16" x14ac:dyDescent="0.35">
      <c r="F2943" s="30"/>
      <c r="P2943" s="32"/>
    </row>
    <row r="2944" spans="6:16" x14ac:dyDescent="0.35">
      <c r="F2944" s="30"/>
      <c r="P2944" s="32"/>
    </row>
    <row r="2945" spans="6:16" x14ac:dyDescent="0.35">
      <c r="F2945" s="30"/>
      <c r="P2945" s="32"/>
    </row>
    <row r="2946" spans="6:16" x14ac:dyDescent="0.35">
      <c r="F2946" s="30"/>
      <c r="P2946" s="32"/>
    </row>
    <row r="2947" spans="6:16" x14ac:dyDescent="0.35">
      <c r="F2947" s="30"/>
      <c r="P2947" s="32"/>
    </row>
    <row r="2948" spans="6:16" x14ac:dyDescent="0.35">
      <c r="F2948" s="30"/>
      <c r="P2948" s="32"/>
    </row>
    <row r="2949" spans="6:16" x14ac:dyDescent="0.35">
      <c r="F2949" s="30"/>
      <c r="P2949" s="32"/>
    </row>
    <row r="2950" spans="6:16" x14ac:dyDescent="0.35">
      <c r="F2950" s="30"/>
      <c r="P2950" s="32"/>
    </row>
    <row r="2951" spans="6:16" x14ac:dyDescent="0.35">
      <c r="F2951" s="30"/>
      <c r="P2951" s="32"/>
    </row>
    <row r="2952" spans="6:16" x14ac:dyDescent="0.35">
      <c r="F2952" s="30"/>
      <c r="P2952" s="32"/>
    </row>
    <row r="2953" spans="6:16" x14ac:dyDescent="0.35">
      <c r="F2953" s="30"/>
      <c r="P2953" s="32"/>
    </row>
    <row r="2954" spans="6:16" x14ac:dyDescent="0.35">
      <c r="F2954" s="30"/>
      <c r="P2954" s="32"/>
    </row>
    <row r="2955" spans="6:16" x14ac:dyDescent="0.35">
      <c r="F2955" s="30"/>
      <c r="P2955" s="32"/>
    </row>
    <row r="2956" spans="6:16" x14ac:dyDescent="0.35">
      <c r="F2956" s="30"/>
      <c r="P2956" s="32"/>
    </row>
    <row r="2957" spans="6:16" x14ac:dyDescent="0.35">
      <c r="F2957" s="30"/>
      <c r="P2957" s="32"/>
    </row>
    <row r="2958" spans="6:16" x14ac:dyDescent="0.35">
      <c r="F2958" s="30"/>
      <c r="P2958" s="32"/>
    </row>
    <row r="2959" spans="6:16" x14ac:dyDescent="0.35">
      <c r="F2959" s="30"/>
      <c r="P2959" s="32"/>
    </row>
    <row r="2960" spans="6:16" x14ac:dyDescent="0.35">
      <c r="F2960" s="30"/>
      <c r="P2960" s="32"/>
    </row>
    <row r="2961" spans="6:16" x14ac:dyDescent="0.35">
      <c r="F2961" s="30"/>
      <c r="P2961" s="32"/>
    </row>
    <row r="2962" spans="6:16" x14ac:dyDescent="0.35">
      <c r="F2962" s="30"/>
      <c r="P2962" s="32"/>
    </row>
    <row r="2963" spans="6:16" x14ac:dyDescent="0.35">
      <c r="F2963" s="30"/>
      <c r="P2963" s="32"/>
    </row>
    <row r="2964" spans="6:16" x14ac:dyDescent="0.35">
      <c r="F2964" s="30"/>
      <c r="P2964" s="32"/>
    </row>
    <row r="2965" spans="6:16" x14ac:dyDescent="0.35">
      <c r="F2965" s="30"/>
      <c r="P2965" s="32"/>
    </row>
    <row r="2966" spans="6:16" x14ac:dyDescent="0.35">
      <c r="F2966" s="30"/>
      <c r="P2966" s="32"/>
    </row>
    <row r="2967" spans="6:16" x14ac:dyDescent="0.35">
      <c r="F2967" s="30"/>
      <c r="P2967" s="32"/>
    </row>
    <row r="2968" spans="6:16" x14ac:dyDescent="0.35">
      <c r="F2968" s="30"/>
      <c r="P2968" s="32"/>
    </row>
    <row r="2969" spans="6:16" x14ac:dyDescent="0.35">
      <c r="F2969" s="30"/>
      <c r="P2969" s="32"/>
    </row>
    <row r="2970" spans="6:16" x14ac:dyDescent="0.35">
      <c r="F2970" s="30"/>
      <c r="P2970" s="32"/>
    </row>
    <row r="2971" spans="6:16" x14ac:dyDescent="0.35">
      <c r="F2971" s="30"/>
      <c r="P2971" s="32"/>
    </row>
    <row r="2972" spans="6:16" x14ac:dyDescent="0.35">
      <c r="F2972" s="30"/>
      <c r="P2972" s="32"/>
    </row>
    <row r="2973" spans="6:16" x14ac:dyDescent="0.35">
      <c r="F2973" s="30"/>
      <c r="P2973" s="32"/>
    </row>
    <row r="2974" spans="6:16" x14ac:dyDescent="0.35">
      <c r="F2974" s="30"/>
      <c r="P2974" s="32"/>
    </row>
    <row r="2975" spans="6:16" x14ac:dyDescent="0.35">
      <c r="F2975" s="30"/>
      <c r="P2975" s="32"/>
    </row>
    <row r="2976" spans="6:16" x14ac:dyDescent="0.35">
      <c r="F2976" s="30"/>
      <c r="P2976" s="32"/>
    </row>
    <row r="2977" spans="6:16" x14ac:dyDescent="0.35">
      <c r="F2977" s="30"/>
      <c r="P2977" s="32"/>
    </row>
    <row r="2978" spans="6:16" x14ac:dyDescent="0.35">
      <c r="F2978" s="30"/>
      <c r="P2978" s="32"/>
    </row>
    <row r="2979" spans="6:16" x14ac:dyDescent="0.35">
      <c r="F2979" s="30"/>
      <c r="P2979" s="32"/>
    </row>
    <row r="2980" spans="6:16" x14ac:dyDescent="0.35">
      <c r="F2980" s="30"/>
      <c r="P2980" s="32"/>
    </row>
    <row r="2981" spans="6:16" x14ac:dyDescent="0.35">
      <c r="F2981" s="30"/>
      <c r="P2981" s="32"/>
    </row>
    <row r="2982" spans="6:16" x14ac:dyDescent="0.35">
      <c r="F2982" s="30"/>
      <c r="P2982" s="32"/>
    </row>
    <row r="2983" spans="6:16" x14ac:dyDescent="0.35">
      <c r="F2983" s="30"/>
      <c r="P2983" s="32"/>
    </row>
    <row r="2984" spans="6:16" x14ac:dyDescent="0.35">
      <c r="F2984" s="30"/>
      <c r="P2984" s="32"/>
    </row>
    <row r="2985" spans="6:16" x14ac:dyDescent="0.35">
      <c r="F2985" s="30"/>
      <c r="P2985" s="32"/>
    </row>
    <row r="2986" spans="6:16" x14ac:dyDescent="0.35">
      <c r="F2986" s="30"/>
      <c r="P2986" s="32"/>
    </row>
    <row r="2987" spans="6:16" x14ac:dyDescent="0.35">
      <c r="F2987" s="30"/>
      <c r="P2987" s="32"/>
    </row>
    <row r="2988" spans="6:16" x14ac:dyDescent="0.35">
      <c r="F2988" s="30"/>
      <c r="P2988" s="32"/>
    </row>
    <row r="2989" spans="6:16" x14ac:dyDescent="0.35">
      <c r="F2989" s="30"/>
      <c r="P2989" s="32"/>
    </row>
    <row r="2990" spans="6:16" x14ac:dyDescent="0.35">
      <c r="F2990" s="30"/>
      <c r="P2990" s="32"/>
    </row>
    <row r="2991" spans="6:16" x14ac:dyDescent="0.35">
      <c r="F2991" s="30"/>
      <c r="P2991" s="32"/>
    </row>
    <row r="2992" spans="6:16" x14ac:dyDescent="0.35">
      <c r="F2992" s="30"/>
      <c r="P2992" s="32"/>
    </row>
    <row r="2993" spans="6:16" x14ac:dyDescent="0.35">
      <c r="F2993" s="30"/>
      <c r="P2993" s="32"/>
    </row>
    <row r="2994" spans="6:16" x14ac:dyDescent="0.35">
      <c r="F2994" s="30"/>
      <c r="P2994" s="32"/>
    </row>
    <row r="2995" spans="6:16" x14ac:dyDescent="0.35">
      <c r="F2995" s="30"/>
      <c r="P2995" s="32"/>
    </row>
    <row r="2996" spans="6:16" x14ac:dyDescent="0.35">
      <c r="F2996" s="30"/>
      <c r="P2996" s="32"/>
    </row>
    <row r="2997" spans="6:16" x14ac:dyDescent="0.35">
      <c r="F2997" s="30"/>
      <c r="P2997" s="32"/>
    </row>
    <row r="2998" spans="6:16" x14ac:dyDescent="0.35">
      <c r="F2998" s="30"/>
      <c r="P2998" s="32"/>
    </row>
    <row r="2999" spans="6:16" x14ac:dyDescent="0.35">
      <c r="F2999" s="30"/>
      <c r="P2999" s="32"/>
    </row>
    <row r="3000" spans="6:16" x14ac:dyDescent="0.35">
      <c r="F3000" s="30"/>
      <c r="P3000" s="32"/>
    </row>
    <row r="3001" spans="6:16" x14ac:dyDescent="0.35">
      <c r="F3001" s="30"/>
      <c r="P3001" s="32"/>
    </row>
    <row r="3002" spans="6:16" x14ac:dyDescent="0.35">
      <c r="F3002" s="30"/>
      <c r="P3002" s="32"/>
    </row>
    <row r="3003" spans="6:16" x14ac:dyDescent="0.35">
      <c r="F3003" s="30"/>
      <c r="P3003" s="32"/>
    </row>
    <row r="3004" spans="6:16" x14ac:dyDescent="0.35">
      <c r="F3004" s="30"/>
      <c r="P3004" s="32"/>
    </row>
    <row r="3005" spans="6:16" x14ac:dyDescent="0.35">
      <c r="F3005" s="30"/>
      <c r="P3005" s="32"/>
    </row>
    <row r="3006" spans="6:16" x14ac:dyDescent="0.35">
      <c r="F3006" s="30"/>
      <c r="P3006" s="32"/>
    </row>
    <row r="3007" spans="6:16" x14ac:dyDescent="0.35">
      <c r="F3007" s="30"/>
      <c r="P3007" s="32"/>
    </row>
    <row r="3008" spans="6:16" x14ac:dyDescent="0.35">
      <c r="F3008" s="30"/>
      <c r="P3008" s="32"/>
    </row>
    <row r="3009" spans="6:16" x14ac:dyDescent="0.35">
      <c r="F3009" s="30"/>
      <c r="P3009" s="32"/>
    </row>
    <row r="3010" spans="6:16" x14ac:dyDescent="0.35">
      <c r="F3010" s="30"/>
      <c r="P3010" s="32"/>
    </row>
    <row r="3011" spans="6:16" x14ac:dyDescent="0.35">
      <c r="F3011" s="30"/>
      <c r="P3011" s="32"/>
    </row>
    <row r="3012" spans="6:16" x14ac:dyDescent="0.35">
      <c r="F3012" s="30"/>
      <c r="P3012" s="32"/>
    </row>
    <row r="3013" spans="6:16" x14ac:dyDescent="0.35">
      <c r="F3013" s="30"/>
      <c r="P3013" s="32"/>
    </row>
    <row r="3014" spans="6:16" x14ac:dyDescent="0.35">
      <c r="F3014" s="30"/>
      <c r="P3014" s="32"/>
    </row>
    <row r="3015" spans="6:16" x14ac:dyDescent="0.35">
      <c r="F3015" s="30"/>
      <c r="P3015" s="32"/>
    </row>
    <row r="3016" spans="6:16" x14ac:dyDescent="0.35">
      <c r="F3016" s="30"/>
      <c r="P3016" s="32"/>
    </row>
    <row r="3017" spans="6:16" x14ac:dyDescent="0.35">
      <c r="F3017" s="30"/>
      <c r="P3017" s="32"/>
    </row>
    <row r="3018" spans="6:16" x14ac:dyDescent="0.35">
      <c r="F3018" s="30"/>
      <c r="P3018" s="32"/>
    </row>
    <row r="3019" spans="6:16" x14ac:dyDescent="0.35">
      <c r="F3019" s="30"/>
      <c r="P3019" s="32"/>
    </row>
    <row r="3020" spans="6:16" x14ac:dyDescent="0.35">
      <c r="F3020" s="30"/>
      <c r="P3020" s="32"/>
    </row>
    <row r="3021" spans="6:16" x14ac:dyDescent="0.35">
      <c r="F3021" s="30"/>
      <c r="P3021" s="32"/>
    </row>
    <row r="3022" spans="6:16" x14ac:dyDescent="0.35">
      <c r="F3022" s="30"/>
      <c r="P3022" s="32"/>
    </row>
    <row r="3023" spans="6:16" x14ac:dyDescent="0.35">
      <c r="F3023" s="30"/>
      <c r="P3023" s="32"/>
    </row>
    <row r="3024" spans="6:16" x14ac:dyDescent="0.35">
      <c r="F3024" s="30"/>
      <c r="P3024" s="32"/>
    </row>
    <row r="3025" spans="6:16" x14ac:dyDescent="0.35">
      <c r="F3025" s="30"/>
      <c r="P3025" s="32"/>
    </row>
    <row r="3026" spans="6:16" x14ac:dyDescent="0.35">
      <c r="F3026" s="30"/>
      <c r="P3026" s="32"/>
    </row>
    <row r="3027" spans="6:16" x14ac:dyDescent="0.35">
      <c r="F3027" s="30"/>
      <c r="P3027" s="32"/>
    </row>
    <row r="3028" spans="6:16" x14ac:dyDescent="0.35">
      <c r="F3028" s="30"/>
      <c r="P3028" s="32"/>
    </row>
    <row r="3029" spans="6:16" x14ac:dyDescent="0.35">
      <c r="F3029" s="30"/>
      <c r="P3029" s="32"/>
    </row>
    <row r="3030" spans="6:16" x14ac:dyDescent="0.35">
      <c r="F3030" s="30"/>
      <c r="P3030" s="32"/>
    </row>
    <row r="3031" spans="6:16" x14ac:dyDescent="0.35">
      <c r="F3031" s="30"/>
      <c r="P3031" s="32"/>
    </row>
    <row r="3032" spans="6:16" x14ac:dyDescent="0.35">
      <c r="F3032" s="30"/>
      <c r="P3032" s="32"/>
    </row>
    <row r="3033" spans="6:16" x14ac:dyDescent="0.35">
      <c r="F3033" s="30"/>
      <c r="P3033" s="32"/>
    </row>
    <row r="3034" spans="6:16" x14ac:dyDescent="0.35">
      <c r="F3034" s="30"/>
      <c r="P3034" s="32"/>
    </row>
    <row r="3035" spans="6:16" x14ac:dyDescent="0.35">
      <c r="F3035" s="30"/>
      <c r="P3035" s="32"/>
    </row>
    <row r="3036" spans="6:16" x14ac:dyDescent="0.35">
      <c r="F3036" s="30"/>
      <c r="P3036" s="32"/>
    </row>
    <row r="3037" spans="6:16" x14ac:dyDescent="0.35">
      <c r="F3037" s="30"/>
      <c r="P3037" s="32"/>
    </row>
    <row r="3038" spans="6:16" x14ac:dyDescent="0.35">
      <c r="F3038" s="30"/>
      <c r="P3038" s="32"/>
    </row>
    <row r="3039" spans="6:16" x14ac:dyDescent="0.35">
      <c r="F3039" s="30"/>
      <c r="P3039" s="32"/>
    </row>
    <row r="3040" spans="6:16" x14ac:dyDescent="0.35">
      <c r="F3040" s="30"/>
      <c r="P3040" s="32"/>
    </row>
    <row r="3041" spans="6:16" x14ac:dyDescent="0.35">
      <c r="F3041" s="30"/>
      <c r="P3041" s="32"/>
    </row>
    <row r="3042" spans="6:16" x14ac:dyDescent="0.35">
      <c r="F3042" s="30"/>
      <c r="P3042" s="32"/>
    </row>
    <row r="3043" spans="6:16" x14ac:dyDescent="0.35">
      <c r="F3043" s="30"/>
      <c r="P3043" s="32"/>
    </row>
    <row r="3044" spans="6:16" x14ac:dyDescent="0.35">
      <c r="F3044" s="30"/>
      <c r="P3044" s="32"/>
    </row>
    <row r="3045" spans="6:16" x14ac:dyDescent="0.35">
      <c r="F3045" s="30"/>
      <c r="P3045" s="32"/>
    </row>
    <row r="3046" spans="6:16" x14ac:dyDescent="0.35">
      <c r="F3046" s="30"/>
      <c r="P3046" s="32"/>
    </row>
    <row r="3047" spans="6:16" x14ac:dyDescent="0.35">
      <c r="F3047" s="30"/>
      <c r="P3047" s="32"/>
    </row>
    <row r="3048" spans="6:16" x14ac:dyDescent="0.35">
      <c r="F3048" s="30"/>
      <c r="P3048" s="32"/>
    </row>
    <row r="3049" spans="6:16" x14ac:dyDescent="0.35">
      <c r="F3049" s="30"/>
      <c r="P3049" s="32"/>
    </row>
    <row r="3050" spans="6:16" x14ac:dyDescent="0.35">
      <c r="F3050" s="30"/>
      <c r="P3050" s="32"/>
    </row>
    <row r="3051" spans="6:16" x14ac:dyDescent="0.35">
      <c r="F3051" s="30"/>
      <c r="P3051" s="32"/>
    </row>
    <row r="3052" spans="6:16" x14ac:dyDescent="0.35">
      <c r="F3052" s="30"/>
      <c r="P3052" s="32"/>
    </row>
    <row r="3053" spans="6:16" x14ac:dyDescent="0.35">
      <c r="F3053" s="30"/>
      <c r="P3053" s="32"/>
    </row>
    <row r="3054" spans="6:16" x14ac:dyDescent="0.35">
      <c r="F3054" s="30"/>
      <c r="P3054" s="32"/>
    </row>
    <row r="3055" spans="6:16" x14ac:dyDescent="0.35">
      <c r="F3055" s="30"/>
      <c r="P3055" s="32"/>
    </row>
    <row r="3056" spans="6:16" x14ac:dyDescent="0.35">
      <c r="F3056" s="30"/>
      <c r="P3056" s="32"/>
    </row>
    <row r="3057" spans="6:16" x14ac:dyDescent="0.35">
      <c r="F3057" s="30"/>
      <c r="P3057" s="32"/>
    </row>
    <row r="3058" spans="6:16" x14ac:dyDescent="0.35">
      <c r="F3058" s="30"/>
      <c r="P3058" s="32"/>
    </row>
    <row r="3059" spans="6:16" x14ac:dyDescent="0.35">
      <c r="F3059" s="30"/>
      <c r="P3059" s="32"/>
    </row>
    <row r="3060" spans="6:16" x14ac:dyDescent="0.35">
      <c r="F3060" s="30"/>
      <c r="P3060" s="32"/>
    </row>
    <row r="3061" spans="6:16" x14ac:dyDescent="0.35">
      <c r="F3061" s="30"/>
      <c r="P3061" s="32"/>
    </row>
    <row r="3062" spans="6:16" x14ac:dyDescent="0.35">
      <c r="F3062" s="30"/>
      <c r="P3062" s="32"/>
    </row>
    <row r="3063" spans="6:16" x14ac:dyDescent="0.35">
      <c r="F3063" s="30"/>
      <c r="P3063" s="32"/>
    </row>
    <row r="3064" spans="6:16" x14ac:dyDescent="0.35">
      <c r="F3064" s="30"/>
      <c r="P3064" s="32"/>
    </row>
    <row r="3065" spans="6:16" x14ac:dyDescent="0.35">
      <c r="F3065" s="30"/>
      <c r="P3065" s="32"/>
    </row>
    <row r="3066" spans="6:16" x14ac:dyDescent="0.35">
      <c r="F3066" s="30"/>
      <c r="P3066" s="32"/>
    </row>
    <row r="3067" spans="6:16" x14ac:dyDescent="0.35">
      <c r="F3067" s="30"/>
      <c r="P3067" s="32"/>
    </row>
    <row r="3068" spans="6:16" x14ac:dyDescent="0.35">
      <c r="F3068" s="30"/>
      <c r="P3068" s="32"/>
    </row>
    <row r="3069" spans="6:16" x14ac:dyDescent="0.35">
      <c r="F3069" s="30"/>
      <c r="P3069" s="32"/>
    </row>
    <row r="3070" spans="6:16" x14ac:dyDescent="0.35">
      <c r="F3070" s="30"/>
      <c r="P3070" s="32"/>
    </row>
    <row r="3071" spans="6:16" x14ac:dyDescent="0.35">
      <c r="F3071" s="30"/>
      <c r="P3071" s="32"/>
    </row>
    <row r="3072" spans="6:16" x14ac:dyDescent="0.35">
      <c r="F3072" s="30"/>
      <c r="P3072" s="32"/>
    </row>
    <row r="3073" spans="6:16" x14ac:dyDescent="0.35">
      <c r="F3073" s="30"/>
      <c r="P3073" s="32"/>
    </row>
    <row r="3074" spans="6:16" x14ac:dyDescent="0.35">
      <c r="F3074" s="30"/>
      <c r="P3074" s="32"/>
    </row>
    <row r="3075" spans="6:16" x14ac:dyDescent="0.35">
      <c r="F3075" s="30"/>
      <c r="P3075" s="32"/>
    </row>
    <row r="3076" spans="6:16" x14ac:dyDescent="0.35">
      <c r="F3076" s="30"/>
      <c r="P3076" s="32"/>
    </row>
    <row r="3077" spans="6:16" x14ac:dyDescent="0.35">
      <c r="F3077" s="30"/>
      <c r="P3077" s="32"/>
    </row>
    <row r="3078" spans="6:16" x14ac:dyDescent="0.35">
      <c r="F3078" s="30"/>
      <c r="P3078" s="32"/>
    </row>
    <row r="3079" spans="6:16" x14ac:dyDescent="0.35">
      <c r="F3079" s="30"/>
      <c r="P3079" s="32"/>
    </row>
    <row r="3080" spans="6:16" x14ac:dyDescent="0.35">
      <c r="F3080" s="30"/>
      <c r="P3080" s="32"/>
    </row>
    <row r="3081" spans="6:16" x14ac:dyDescent="0.35">
      <c r="F3081" s="30"/>
      <c r="P3081" s="32"/>
    </row>
    <row r="3082" spans="6:16" x14ac:dyDescent="0.35">
      <c r="F3082" s="30"/>
      <c r="P3082" s="32"/>
    </row>
    <row r="3083" spans="6:16" x14ac:dyDescent="0.35">
      <c r="F3083" s="30"/>
      <c r="P3083" s="32"/>
    </row>
    <row r="3084" spans="6:16" x14ac:dyDescent="0.35">
      <c r="F3084" s="30"/>
      <c r="P3084" s="32"/>
    </row>
    <row r="3085" spans="6:16" x14ac:dyDescent="0.35">
      <c r="F3085" s="30"/>
      <c r="P3085" s="32"/>
    </row>
    <row r="3086" spans="6:16" x14ac:dyDescent="0.35">
      <c r="F3086" s="30"/>
      <c r="P3086" s="32"/>
    </row>
    <row r="3087" spans="6:16" x14ac:dyDescent="0.35">
      <c r="F3087" s="30"/>
      <c r="P3087" s="32"/>
    </row>
    <row r="3088" spans="6:16" x14ac:dyDescent="0.35">
      <c r="F3088" s="30"/>
      <c r="P3088" s="32"/>
    </row>
    <row r="3089" spans="6:16" x14ac:dyDescent="0.35">
      <c r="F3089" s="30"/>
      <c r="P3089" s="32"/>
    </row>
    <row r="3090" spans="6:16" x14ac:dyDescent="0.35">
      <c r="F3090" s="30"/>
      <c r="P3090" s="32"/>
    </row>
    <row r="3091" spans="6:16" x14ac:dyDescent="0.35">
      <c r="F3091" s="30"/>
      <c r="P3091" s="32"/>
    </row>
    <row r="3092" spans="6:16" x14ac:dyDescent="0.35">
      <c r="F3092" s="30"/>
      <c r="P3092" s="32"/>
    </row>
    <row r="3093" spans="6:16" x14ac:dyDescent="0.35">
      <c r="F3093" s="30"/>
      <c r="P3093" s="32"/>
    </row>
    <row r="3094" spans="6:16" x14ac:dyDescent="0.35">
      <c r="F3094" s="30"/>
      <c r="P3094" s="32"/>
    </row>
    <row r="3095" spans="6:16" x14ac:dyDescent="0.35">
      <c r="F3095" s="30"/>
      <c r="P3095" s="32"/>
    </row>
    <row r="3096" spans="6:16" x14ac:dyDescent="0.35">
      <c r="F3096" s="30"/>
      <c r="P3096" s="32"/>
    </row>
    <row r="3097" spans="6:16" x14ac:dyDescent="0.35">
      <c r="F3097" s="30"/>
      <c r="P3097" s="32"/>
    </row>
    <row r="3098" spans="6:16" x14ac:dyDescent="0.35">
      <c r="F3098" s="30"/>
      <c r="P3098" s="32"/>
    </row>
    <row r="3099" spans="6:16" x14ac:dyDescent="0.35">
      <c r="F3099" s="30"/>
      <c r="P3099" s="32"/>
    </row>
    <row r="3100" spans="6:16" x14ac:dyDescent="0.35">
      <c r="F3100" s="30"/>
      <c r="P3100" s="32"/>
    </row>
    <row r="3101" spans="6:16" x14ac:dyDescent="0.35">
      <c r="F3101" s="30"/>
      <c r="P3101" s="32"/>
    </row>
    <row r="3102" spans="6:16" x14ac:dyDescent="0.35">
      <c r="F3102" s="30"/>
      <c r="P3102" s="32"/>
    </row>
    <row r="3103" spans="6:16" x14ac:dyDescent="0.35">
      <c r="F3103" s="30"/>
      <c r="P3103" s="32"/>
    </row>
    <row r="3104" spans="6:16" x14ac:dyDescent="0.35">
      <c r="F3104" s="30"/>
      <c r="P3104" s="32"/>
    </row>
    <row r="3105" spans="6:16" x14ac:dyDescent="0.35">
      <c r="F3105" s="30"/>
      <c r="P3105" s="32"/>
    </row>
    <row r="3106" spans="6:16" x14ac:dyDescent="0.35">
      <c r="F3106" s="30"/>
      <c r="P3106" s="32"/>
    </row>
    <row r="3107" spans="6:16" x14ac:dyDescent="0.35">
      <c r="F3107" s="30"/>
      <c r="P3107" s="32"/>
    </row>
    <row r="3108" spans="6:16" x14ac:dyDescent="0.35">
      <c r="F3108" s="30"/>
      <c r="P3108" s="32"/>
    </row>
    <row r="3109" spans="6:16" x14ac:dyDescent="0.35">
      <c r="F3109" s="30"/>
      <c r="P3109" s="32"/>
    </row>
    <row r="3110" spans="6:16" x14ac:dyDescent="0.35">
      <c r="F3110" s="30"/>
      <c r="P3110" s="32"/>
    </row>
    <row r="3111" spans="6:16" x14ac:dyDescent="0.35">
      <c r="F3111" s="30"/>
      <c r="P3111" s="32"/>
    </row>
    <row r="3112" spans="6:16" x14ac:dyDescent="0.35">
      <c r="F3112" s="30"/>
      <c r="P3112" s="32"/>
    </row>
    <row r="3113" spans="6:16" x14ac:dyDescent="0.35">
      <c r="F3113" s="30"/>
      <c r="P3113" s="32"/>
    </row>
    <row r="3114" spans="6:16" x14ac:dyDescent="0.35">
      <c r="F3114" s="30"/>
      <c r="P3114" s="32"/>
    </row>
    <row r="3115" spans="6:16" x14ac:dyDescent="0.35">
      <c r="F3115" s="30"/>
      <c r="P3115" s="32"/>
    </row>
    <row r="3116" spans="6:16" x14ac:dyDescent="0.35">
      <c r="F3116" s="30"/>
      <c r="P3116" s="32"/>
    </row>
    <row r="3117" spans="6:16" x14ac:dyDescent="0.35">
      <c r="F3117" s="30"/>
      <c r="P3117" s="32"/>
    </row>
    <row r="3118" spans="6:16" x14ac:dyDescent="0.35">
      <c r="F3118" s="30"/>
      <c r="P3118" s="32"/>
    </row>
    <row r="3119" spans="6:16" x14ac:dyDescent="0.35">
      <c r="F3119" s="30"/>
      <c r="P3119" s="32"/>
    </row>
    <row r="3120" spans="6:16" x14ac:dyDescent="0.35">
      <c r="F3120" s="30"/>
      <c r="P3120" s="32"/>
    </row>
    <row r="3121" spans="6:16" x14ac:dyDescent="0.35">
      <c r="F3121" s="30"/>
      <c r="P3121" s="32"/>
    </row>
    <row r="3122" spans="6:16" x14ac:dyDescent="0.35">
      <c r="F3122" s="30"/>
      <c r="P3122" s="32"/>
    </row>
    <row r="3123" spans="6:16" x14ac:dyDescent="0.35">
      <c r="F3123" s="30"/>
      <c r="P3123" s="32"/>
    </row>
    <row r="3124" spans="6:16" x14ac:dyDescent="0.35">
      <c r="F3124" s="30"/>
      <c r="P3124" s="32"/>
    </row>
    <row r="3125" spans="6:16" x14ac:dyDescent="0.35">
      <c r="F3125" s="30"/>
      <c r="P3125" s="32"/>
    </row>
    <row r="3126" spans="6:16" x14ac:dyDescent="0.35">
      <c r="F3126" s="30"/>
      <c r="P3126" s="32"/>
    </row>
    <row r="3127" spans="6:16" x14ac:dyDescent="0.35">
      <c r="F3127" s="30"/>
      <c r="P3127" s="32"/>
    </row>
    <row r="3128" spans="6:16" x14ac:dyDescent="0.35">
      <c r="F3128" s="30"/>
      <c r="P3128" s="32"/>
    </row>
    <row r="3129" spans="6:16" x14ac:dyDescent="0.35">
      <c r="F3129" s="30"/>
      <c r="P3129" s="32"/>
    </row>
    <row r="3130" spans="6:16" x14ac:dyDescent="0.35">
      <c r="F3130" s="30"/>
      <c r="P3130" s="32"/>
    </row>
    <row r="3131" spans="6:16" x14ac:dyDescent="0.35">
      <c r="F3131" s="30"/>
      <c r="P3131" s="32"/>
    </row>
    <row r="3132" spans="6:16" x14ac:dyDescent="0.35">
      <c r="F3132" s="30"/>
      <c r="P3132" s="32"/>
    </row>
    <row r="3133" spans="6:16" x14ac:dyDescent="0.35">
      <c r="F3133" s="30"/>
      <c r="P3133" s="32"/>
    </row>
    <row r="3134" spans="6:16" x14ac:dyDescent="0.35">
      <c r="F3134" s="30"/>
      <c r="P3134" s="32"/>
    </row>
    <row r="3135" spans="6:16" x14ac:dyDescent="0.35">
      <c r="F3135" s="30"/>
      <c r="P3135" s="32"/>
    </row>
    <row r="3136" spans="6:16" x14ac:dyDescent="0.35">
      <c r="F3136" s="30"/>
      <c r="P3136" s="32"/>
    </row>
    <row r="3137" spans="6:16" x14ac:dyDescent="0.35">
      <c r="F3137" s="30"/>
      <c r="P3137" s="32"/>
    </row>
    <row r="3138" spans="6:16" x14ac:dyDescent="0.35">
      <c r="F3138" s="30"/>
      <c r="P3138" s="32"/>
    </row>
    <row r="3139" spans="6:16" x14ac:dyDescent="0.35">
      <c r="F3139" s="30"/>
      <c r="P3139" s="32"/>
    </row>
    <row r="3140" spans="6:16" x14ac:dyDescent="0.35">
      <c r="F3140" s="30"/>
      <c r="P3140" s="32"/>
    </row>
    <row r="3141" spans="6:16" x14ac:dyDescent="0.35">
      <c r="F3141" s="30"/>
      <c r="P3141" s="32"/>
    </row>
    <row r="3142" spans="6:16" x14ac:dyDescent="0.35">
      <c r="F3142" s="30"/>
      <c r="P3142" s="32"/>
    </row>
    <row r="3143" spans="6:16" x14ac:dyDescent="0.35">
      <c r="F3143" s="30"/>
      <c r="P3143" s="32"/>
    </row>
    <row r="3144" spans="6:16" x14ac:dyDescent="0.35">
      <c r="F3144" s="30"/>
      <c r="P3144" s="32"/>
    </row>
    <row r="3145" spans="6:16" x14ac:dyDescent="0.35">
      <c r="F3145" s="30"/>
      <c r="P3145" s="32"/>
    </row>
    <row r="3146" spans="6:16" x14ac:dyDescent="0.35">
      <c r="F3146" s="30"/>
      <c r="P3146" s="32"/>
    </row>
    <row r="3147" spans="6:16" x14ac:dyDescent="0.35">
      <c r="F3147" s="30"/>
      <c r="P3147" s="32"/>
    </row>
    <row r="3148" spans="6:16" x14ac:dyDescent="0.35">
      <c r="F3148" s="30"/>
      <c r="P3148" s="32"/>
    </row>
    <row r="3149" spans="6:16" x14ac:dyDescent="0.35">
      <c r="F3149" s="30"/>
      <c r="P3149" s="32"/>
    </row>
    <row r="3150" spans="6:16" x14ac:dyDescent="0.35">
      <c r="F3150" s="30"/>
      <c r="P3150" s="32"/>
    </row>
    <row r="3151" spans="6:16" x14ac:dyDescent="0.35">
      <c r="F3151" s="30"/>
      <c r="P3151" s="32"/>
    </row>
    <row r="3152" spans="6:16" x14ac:dyDescent="0.35">
      <c r="F3152" s="30"/>
      <c r="P3152" s="32"/>
    </row>
    <row r="3153" spans="6:16" x14ac:dyDescent="0.35">
      <c r="F3153" s="30"/>
      <c r="P3153" s="32"/>
    </row>
    <row r="3154" spans="6:16" x14ac:dyDescent="0.35">
      <c r="F3154" s="30"/>
      <c r="P3154" s="32"/>
    </row>
    <row r="3155" spans="6:16" x14ac:dyDescent="0.35">
      <c r="F3155" s="30"/>
      <c r="P3155" s="32"/>
    </row>
    <row r="3156" spans="6:16" x14ac:dyDescent="0.35">
      <c r="F3156" s="30"/>
      <c r="P3156" s="32"/>
    </row>
    <row r="3157" spans="6:16" x14ac:dyDescent="0.35">
      <c r="F3157" s="30"/>
      <c r="P3157" s="32"/>
    </row>
    <row r="3158" spans="6:16" x14ac:dyDescent="0.35">
      <c r="F3158" s="30"/>
      <c r="P3158" s="32"/>
    </row>
    <row r="3159" spans="6:16" x14ac:dyDescent="0.35">
      <c r="F3159" s="30"/>
      <c r="P3159" s="32"/>
    </row>
    <row r="3160" spans="6:16" x14ac:dyDescent="0.35">
      <c r="F3160" s="30"/>
      <c r="P3160" s="32"/>
    </row>
    <row r="3161" spans="6:16" x14ac:dyDescent="0.35">
      <c r="F3161" s="30"/>
      <c r="P3161" s="32"/>
    </row>
    <row r="3162" spans="6:16" x14ac:dyDescent="0.35">
      <c r="F3162" s="30"/>
      <c r="P3162" s="32"/>
    </row>
    <row r="3163" spans="6:16" x14ac:dyDescent="0.35">
      <c r="F3163" s="30"/>
      <c r="P3163" s="32"/>
    </row>
    <row r="3164" spans="6:16" x14ac:dyDescent="0.35">
      <c r="F3164" s="30"/>
      <c r="P3164" s="32"/>
    </row>
    <row r="3165" spans="6:16" x14ac:dyDescent="0.35">
      <c r="F3165" s="30"/>
      <c r="P3165" s="32"/>
    </row>
    <row r="3166" spans="6:16" x14ac:dyDescent="0.35">
      <c r="F3166" s="30"/>
      <c r="P3166" s="32"/>
    </row>
    <row r="3167" spans="6:16" x14ac:dyDescent="0.35">
      <c r="F3167" s="30"/>
      <c r="P3167" s="32"/>
    </row>
    <row r="3168" spans="6:16" x14ac:dyDescent="0.35">
      <c r="F3168" s="30"/>
      <c r="P3168" s="32"/>
    </row>
    <row r="3169" spans="6:16" x14ac:dyDescent="0.35">
      <c r="F3169" s="30"/>
      <c r="P3169" s="32"/>
    </row>
    <row r="3170" spans="6:16" x14ac:dyDescent="0.35">
      <c r="F3170" s="30"/>
      <c r="P3170" s="32"/>
    </row>
    <row r="3171" spans="6:16" x14ac:dyDescent="0.35">
      <c r="F3171" s="30"/>
      <c r="P3171" s="32"/>
    </row>
    <row r="3172" spans="6:16" x14ac:dyDescent="0.35">
      <c r="F3172" s="30"/>
      <c r="P3172" s="32"/>
    </row>
    <row r="3173" spans="6:16" x14ac:dyDescent="0.35">
      <c r="F3173" s="30"/>
      <c r="P3173" s="32"/>
    </row>
    <row r="3174" spans="6:16" x14ac:dyDescent="0.35">
      <c r="F3174" s="30"/>
      <c r="P3174" s="32"/>
    </row>
    <row r="3175" spans="6:16" x14ac:dyDescent="0.35">
      <c r="F3175" s="30"/>
      <c r="P3175" s="32"/>
    </row>
    <row r="3176" spans="6:16" x14ac:dyDescent="0.35">
      <c r="F3176" s="30"/>
      <c r="P3176" s="32"/>
    </row>
    <row r="3177" spans="6:16" x14ac:dyDescent="0.35">
      <c r="F3177" s="30"/>
      <c r="P3177" s="32"/>
    </row>
    <row r="3178" spans="6:16" x14ac:dyDescent="0.35">
      <c r="F3178" s="30"/>
      <c r="P3178" s="32"/>
    </row>
    <row r="3179" spans="6:16" x14ac:dyDescent="0.35">
      <c r="F3179" s="30"/>
      <c r="P3179" s="32"/>
    </row>
    <row r="3180" spans="6:16" x14ac:dyDescent="0.35">
      <c r="F3180" s="30"/>
      <c r="P3180" s="32"/>
    </row>
    <row r="3181" spans="6:16" x14ac:dyDescent="0.35">
      <c r="F3181" s="30"/>
      <c r="P3181" s="32"/>
    </row>
    <row r="3182" spans="6:16" x14ac:dyDescent="0.35">
      <c r="F3182" s="30"/>
      <c r="P3182" s="32"/>
    </row>
    <row r="3183" spans="6:16" x14ac:dyDescent="0.35">
      <c r="F3183" s="30"/>
      <c r="P3183" s="32"/>
    </row>
    <row r="3184" spans="6:16" x14ac:dyDescent="0.35">
      <c r="F3184" s="30"/>
      <c r="P3184" s="32"/>
    </row>
    <row r="3185" spans="6:16" x14ac:dyDescent="0.35">
      <c r="F3185" s="30"/>
      <c r="P3185" s="32"/>
    </row>
    <row r="3186" spans="6:16" x14ac:dyDescent="0.35">
      <c r="F3186" s="30"/>
      <c r="P3186" s="32"/>
    </row>
    <row r="3187" spans="6:16" x14ac:dyDescent="0.35">
      <c r="F3187" s="30"/>
      <c r="P3187" s="32"/>
    </row>
    <row r="3188" spans="6:16" x14ac:dyDescent="0.35">
      <c r="F3188" s="30"/>
      <c r="P3188" s="32"/>
    </row>
    <row r="3189" spans="6:16" x14ac:dyDescent="0.35">
      <c r="F3189" s="30"/>
      <c r="P3189" s="32"/>
    </row>
    <row r="3190" spans="6:16" x14ac:dyDescent="0.35">
      <c r="F3190" s="30"/>
      <c r="P3190" s="32"/>
    </row>
    <row r="3191" spans="6:16" x14ac:dyDescent="0.35">
      <c r="F3191" s="30"/>
      <c r="P3191" s="32"/>
    </row>
    <row r="3192" spans="6:16" x14ac:dyDescent="0.35">
      <c r="F3192" s="30"/>
      <c r="P3192" s="32"/>
    </row>
    <row r="3193" spans="6:16" x14ac:dyDescent="0.35">
      <c r="F3193" s="30"/>
      <c r="P3193" s="32"/>
    </row>
    <row r="3194" spans="6:16" x14ac:dyDescent="0.35">
      <c r="F3194" s="30"/>
      <c r="P3194" s="32"/>
    </row>
    <row r="3195" spans="6:16" x14ac:dyDescent="0.35">
      <c r="F3195" s="30"/>
      <c r="P3195" s="32"/>
    </row>
    <row r="3196" spans="6:16" x14ac:dyDescent="0.35">
      <c r="F3196" s="30"/>
      <c r="P3196" s="32"/>
    </row>
    <row r="3197" spans="6:16" x14ac:dyDescent="0.35">
      <c r="F3197" s="30"/>
      <c r="P3197" s="32"/>
    </row>
    <row r="3198" spans="6:16" x14ac:dyDescent="0.35">
      <c r="F3198" s="30"/>
      <c r="P3198" s="32"/>
    </row>
    <row r="3199" spans="6:16" x14ac:dyDescent="0.35">
      <c r="F3199" s="30"/>
      <c r="P3199" s="32"/>
    </row>
    <row r="3200" spans="6:16" x14ac:dyDescent="0.35">
      <c r="F3200" s="30"/>
      <c r="P3200" s="32"/>
    </row>
    <row r="3201" spans="6:16" x14ac:dyDescent="0.35">
      <c r="F3201" s="30"/>
      <c r="P3201" s="32"/>
    </row>
    <row r="3202" spans="6:16" x14ac:dyDescent="0.35">
      <c r="F3202" s="30"/>
      <c r="P3202" s="32"/>
    </row>
    <row r="3203" spans="6:16" x14ac:dyDescent="0.35">
      <c r="F3203" s="30"/>
      <c r="P3203" s="32"/>
    </row>
    <row r="3204" spans="6:16" x14ac:dyDescent="0.35">
      <c r="F3204" s="30"/>
      <c r="P3204" s="32"/>
    </row>
    <row r="3205" spans="6:16" x14ac:dyDescent="0.35">
      <c r="F3205" s="30"/>
      <c r="P3205" s="32"/>
    </row>
    <row r="3206" spans="6:16" x14ac:dyDescent="0.35">
      <c r="F3206" s="30"/>
      <c r="P3206" s="32"/>
    </row>
    <row r="3207" spans="6:16" x14ac:dyDescent="0.35">
      <c r="F3207" s="30"/>
      <c r="P3207" s="32"/>
    </row>
    <row r="3208" spans="6:16" x14ac:dyDescent="0.35">
      <c r="F3208" s="30"/>
      <c r="P3208" s="32"/>
    </row>
    <row r="3209" spans="6:16" x14ac:dyDescent="0.35">
      <c r="F3209" s="30"/>
      <c r="P3209" s="32"/>
    </row>
    <row r="3210" spans="6:16" x14ac:dyDescent="0.35">
      <c r="F3210" s="30"/>
      <c r="P3210" s="32"/>
    </row>
    <row r="3211" spans="6:16" x14ac:dyDescent="0.35">
      <c r="F3211" s="30"/>
      <c r="P3211" s="32"/>
    </row>
    <row r="3212" spans="6:16" x14ac:dyDescent="0.35">
      <c r="F3212" s="30"/>
      <c r="P3212" s="32"/>
    </row>
    <row r="3213" spans="6:16" x14ac:dyDescent="0.35">
      <c r="F3213" s="30"/>
      <c r="P3213" s="32"/>
    </row>
    <row r="3214" spans="6:16" x14ac:dyDescent="0.35">
      <c r="F3214" s="30"/>
      <c r="P3214" s="32"/>
    </row>
    <row r="3215" spans="6:16" x14ac:dyDescent="0.35">
      <c r="F3215" s="30"/>
      <c r="P3215" s="32"/>
    </row>
    <row r="3216" spans="6:16" x14ac:dyDescent="0.35">
      <c r="F3216" s="30"/>
      <c r="P3216" s="32"/>
    </row>
    <row r="3217" spans="6:16" x14ac:dyDescent="0.35">
      <c r="F3217" s="30"/>
      <c r="P3217" s="32"/>
    </row>
    <row r="3218" spans="6:16" x14ac:dyDescent="0.35">
      <c r="F3218" s="30"/>
      <c r="P3218" s="32"/>
    </row>
    <row r="3219" spans="6:16" x14ac:dyDescent="0.35">
      <c r="F3219" s="30"/>
      <c r="P3219" s="32"/>
    </row>
    <row r="3220" spans="6:16" x14ac:dyDescent="0.35">
      <c r="F3220" s="30"/>
      <c r="P3220" s="32"/>
    </row>
    <row r="3221" spans="6:16" x14ac:dyDescent="0.35">
      <c r="F3221" s="30"/>
      <c r="P3221" s="32"/>
    </row>
    <row r="3222" spans="6:16" x14ac:dyDescent="0.35">
      <c r="F3222" s="30"/>
      <c r="P3222" s="32"/>
    </row>
    <row r="3223" spans="6:16" x14ac:dyDescent="0.35">
      <c r="F3223" s="30"/>
      <c r="P3223" s="32"/>
    </row>
    <row r="3224" spans="6:16" x14ac:dyDescent="0.35">
      <c r="F3224" s="30"/>
      <c r="P3224" s="32"/>
    </row>
    <row r="3225" spans="6:16" x14ac:dyDescent="0.35">
      <c r="F3225" s="30"/>
      <c r="P3225" s="32"/>
    </row>
    <row r="3226" spans="6:16" x14ac:dyDescent="0.35">
      <c r="F3226" s="30"/>
      <c r="P3226" s="32"/>
    </row>
    <row r="3227" spans="6:16" x14ac:dyDescent="0.35">
      <c r="F3227" s="30"/>
      <c r="P3227" s="32"/>
    </row>
    <row r="3228" spans="6:16" x14ac:dyDescent="0.35">
      <c r="F3228" s="30"/>
      <c r="P3228" s="32"/>
    </row>
    <row r="3229" spans="6:16" x14ac:dyDescent="0.35">
      <c r="F3229" s="30"/>
      <c r="P3229" s="32"/>
    </row>
    <row r="3230" spans="6:16" x14ac:dyDescent="0.35">
      <c r="F3230" s="30"/>
      <c r="P3230" s="32"/>
    </row>
    <row r="3231" spans="6:16" x14ac:dyDescent="0.35">
      <c r="F3231" s="30"/>
      <c r="P3231" s="32"/>
    </row>
    <row r="3232" spans="6:16" x14ac:dyDescent="0.35">
      <c r="F3232" s="30"/>
      <c r="P3232" s="32"/>
    </row>
    <row r="3233" spans="6:16" x14ac:dyDescent="0.35">
      <c r="F3233" s="30"/>
      <c r="P3233" s="32"/>
    </row>
    <row r="3234" spans="6:16" x14ac:dyDescent="0.35">
      <c r="F3234" s="30"/>
      <c r="P3234" s="32"/>
    </row>
    <row r="3235" spans="6:16" x14ac:dyDescent="0.35">
      <c r="F3235" s="30"/>
      <c r="K3235" s="31"/>
      <c r="P3235" s="32"/>
    </row>
    <row r="3236" spans="6:16" x14ac:dyDescent="0.35">
      <c r="F3236" s="30"/>
      <c r="K3236" s="31"/>
      <c r="P3236" s="32"/>
    </row>
    <row r="3237" spans="6:16" x14ac:dyDescent="0.35">
      <c r="F3237" s="30"/>
      <c r="K3237" s="31"/>
      <c r="P3237" s="32"/>
    </row>
    <row r="3238" spans="6:16" x14ac:dyDescent="0.35">
      <c r="F3238" s="30"/>
      <c r="K3238" s="31"/>
      <c r="P3238" s="32"/>
    </row>
    <row r="3239" spans="6:16" x14ac:dyDescent="0.35">
      <c r="F3239" s="30"/>
      <c r="K3239" s="31"/>
      <c r="P3239" s="32"/>
    </row>
    <row r="3240" spans="6:16" x14ac:dyDescent="0.35">
      <c r="F3240" s="30"/>
      <c r="K3240" s="31"/>
      <c r="P3240" s="32"/>
    </row>
    <row r="3241" spans="6:16" x14ac:dyDescent="0.35">
      <c r="F3241" s="30"/>
      <c r="K3241" s="31"/>
      <c r="P3241" s="32"/>
    </row>
    <row r="3242" spans="6:16" x14ac:dyDescent="0.35">
      <c r="F3242" s="30"/>
      <c r="K3242" s="31"/>
      <c r="P3242" s="32"/>
    </row>
    <row r="3243" spans="6:16" x14ac:dyDescent="0.35">
      <c r="F3243" s="30"/>
      <c r="K3243" s="31"/>
      <c r="P3243" s="32"/>
    </row>
    <row r="3244" spans="6:16" x14ac:dyDescent="0.35">
      <c r="F3244" s="30"/>
      <c r="K3244" s="31"/>
      <c r="P3244" s="32"/>
    </row>
    <row r="3245" spans="6:16" x14ac:dyDescent="0.35">
      <c r="F3245" s="30"/>
      <c r="K3245" s="31"/>
      <c r="P3245" s="32"/>
    </row>
    <row r="3246" spans="6:16" x14ac:dyDescent="0.35">
      <c r="F3246" s="30"/>
      <c r="K3246" s="31"/>
      <c r="P3246" s="32"/>
    </row>
    <row r="3247" spans="6:16" x14ac:dyDescent="0.35">
      <c r="F3247" s="30"/>
      <c r="K3247" s="31"/>
      <c r="P3247" s="32"/>
    </row>
    <row r="3248" spans="6:16" x14ac:dyDescent="0.35">
      <c r="F3248" s="30"/>
      <c r="K3248" s="31"/>
      <c r="P3248" s="32"/>
    </row>
    <row r="3249" spans="6:16" x14ac:dyDescent="0.35">
      <c r="F3249" s="30"/>
      <c r="K3249" s="31"/>
      <c r="P3249" s="32"/>
    </row>
    <row r="3250" spans="6:16" x14ac:dyDescent="0.35">
      <c r="F3250" s="30"/>
      <c r="K3250" s="31"/>
      <c r="P3250" s="32"/>
    </row>
    <row r="3251" spans="6:16" x14ac:dyDescent="0.35">
      <c r="F3251" s="30"/>
      <c r="K3251" s="31"/>
      <c r="P3251" s="32"/>
    </row>
    <row r="3252" spans="6:16" x14ac:dyDescent="0.35">
      <c r="F3252" s="30"/>
      <c r="K3252" s="31"/>
      <c r="P3252" s="32"/>
    </row>
    <row r="3253" spans="6:16" x14ac:dyDescent="0.35">
      <c r="F3253" s="30"/>
      <c r="K3253" s="31"/>
      <c r="P3253" s="32"/>
    </row>
    <row r="3254" spans="6:16" x14ac:dyDescent="0.35">
      <c r="F3254" s="30"/>
      <c r="K3254" s="31"/>
      <c r="P3254" s="32"/>
    </row>
    <row r="3255" spans="6:16" x14ac:dyDescent="0.35">
      <c r="F3255" s="30"/>
      <c r="K3255" s="31"/>
      <c r="P3255" s="32"/>
    </row>
    <row r="3256" spans="6:16" x14ac:dyDescent="0.35">
      <c r="F3256" s="30"/>
      <c r="K3256" s="31"/>
      <c r="P3256" s="32"/>
    </row>
    <row r="3257" spans="6:16" x14ac:dyDescent="0.35">
      <c r="F3257" s="30"/>
      <c r="K3257" s="31"/>
      <c r="P3257" s="32"/>
    </row>
    <row r="3258" spans="6:16" x14ac:dyDescent="0.35">
      <c r="F3258" s="30"/>
      <c r="K3258" s="31"/>
      <c r="P3258" s="32"/>
    </row>
    <row r="3259" spans="6:16" x14ac:dyDescent="0.35">
      <c r="F3259" s="30"/>
      <c r="K3259" s="31"/>
      <c r="P3259" s="32"/>
    </row>
    <row r="3260" spans="6:16" x14ac:dyDescent="0.35">
      <c r="F3260" s="30"/>
      <c r="K3260" s="31"/>
      <c r="P3260" s="32"/>
    </row>
    <row r="3261" spans="6:16" x14ac:dyDescent="0.35">
      <c r="F3261" s="30"/>
      <c r="K3261" s="31"/>
      <c r="P3261" s="32"/>
    </row>
    <row r="3262" spans="6:16" x14ac:dyDescent="0.35">
      <c r="F3262" s="30"/>
      <c r="K3262" s="31"/>
      <c r="P3262" s="32"/>
    </row>
    <row r="3263" spans="6:16" x14ac:dyDescent="0.35">
      <c r="F3263" s="30"/>
      <c r="K3263" s="31"/>
      <c r="P3263" s="32"/>
    </row>
    <row r="3264" spans="6:16" x14ac:dyDescent="0.35">
      <c r="F3264" s="30"/>
      <c r="K3264" s="31"/>
      <c r="P3264" s="32"/>
    </row>
    <row r="3265" spans="6:16" x14ac:dyDescent="0.35">
      <c r="F3265" s="30"/>
      <c r="K3265" s="31"/>
      <c r="P3265" s="32"/>
    </row>
    <row r="3266" spans="6:16" x14ac:dyDescent="0.35">
      <c r="F3266" s="30"/>
      <c r="K3266" s="31"/>
      <c r="P3266" s="32"/>
    </row>
    <row r="3267" spans="6:16" x14ac:dyDescent="0.35">
      <c r="F3267" s="30"/>
      <c r="K3267" s="31"/>
      <c r="P3267" s="32"/>
    </row>
    <row r="3268" spans="6:16" x14ac:dyDescent="0.35">
      <c r="F3268" s="30"/>
      <c r="K3268" s="31"/>
      <c r="P3268" s="32"/>
    </row>
    <row r="3269" spans="6:16" x14ac:dyDescent="0.35">
      <c r="F3269" s="30"/>
      <c r="K3269" s="31"/>
      <c r="P3269" s="32"/>
    </row>
    <row r="3270" spans="6:16" x14ac:dyDescent="0.35">
      <c r="F3270" s="30"/>
      <c r="K3270" s="31"/>
      <c r="P3270" s="32"/>
    </row>
    <row r="3271" spans="6:16" x14ac:dyDescent="0.35">
      <c r="F3271" s="30"/>
      <c r="K3271" s="31"/>
      <c r="P3271" s="32"/>
    </row>
    <row r="3272" spans="6:16" x14ac:dyDescent="0.35">
      <c r="F3272" s="30"/>
      <c r="K3272" s="31"/>
      <c r="P3272" s="32"/>
    </row>
    <row r="3273" spans="6:16" x14ac:dyDescent="0.35">
      <c r="F3273" s="30"/>
      <c r="K3273" s="31"/>
      <c r="P3273" s="32"/>
    </row>
    <row r="3274" spans="6:16" x14ac:dyDescent="0.35">
      <c r="F3274" s="30"/>
      <c r="K3274" s="31"/>
      <c r="P3274" s="32"/>
    </row>
    <row r="3275" spans="6:16" x14ac:dyDescent="0.35">
      <c r="F3275" s="30"/>
      <c r="K3275" s="31"/>
      <c r="P3275" s="32"/>
    </row>
    <row r="3276" spans="6:16" x14ac:dyDescent="0.35">
      <c r="F3276" s="30"/>
      <c r="K3276" s="31"/>
      <c r="P3276" s="32"/>
    </row>
    <row r="3277" spans="6:16" x14ac:dyDescent="0.35">
      <c r="F3277" s="30"/>
      <c r="K3277" s="31"/>
      <c r="P3277" s="32"/>
    </row>
    <row r="3278" spans="6:16" x14ac:dyDescent="0.35">
      <c r="F3278" s="30"/>
      <c r="K3278" s="31"/>
      <c r="P3278" s="32"/>
    </row>
    <row r="3279" spans="6:16" x14ac:dyDescent="0.35">
      <c r="F3279" s="30"/>
      <c r="K3279" s="31"/>
      <c r="P3279" s="32"/>
    </row>
    <row r="3280" spans="6:16" x14ac:dyDescent="0.35">
      <c r="F3280" s="30"/>
      <c r="K3280" s="31"/>
      <c r="P3280" s="32"/>
    </row>
    <row r="3281" spans="6:16" x14ac:dyDescent="0.35">
      <c r="F3281" s="30"/>
      <c r="K3281" s="31"/>
      <c r="P3281" s="32"/>
    </row>
    <row r="3282" spans="6:16" x14ac:dyDescent="0.35">
      <c r="F3282" s="30"/>
      <c r="K3282" s="31"/>
      <c r="P3282" s="32"/>
    </row>
    <row r="3283" spans="6:16" x14ac:dyDescent="0.35">
      <c r="F3283" s="30"/>
      <c r="K3283" s="31"/>
      <c r="P3283" s="32"/>
    </row>
    <row r="3284" spans="6:16" x14ac:dyDescent="0.35">
      <c r="F3284" s="30"/>
      <c r="K3284" s="31"/>
      <c r="P3284" s="32"/>
    </row>
    <row r="3285" spans="6:16" x14ac:dyDescent="0.35">
      <c r="F3285" s="30"/>
      <c r="K3285" s="31"/>
      <c r="P3285" s="32"/>
    </row>
    <row r="3286" spans="6:16" x14ac:dyDescent="0.35">
      <c r="F3286" s="30"/>
      <c r="K3286" s="31"/>
      <c r="P3286" s="32"/>
    </row>
    <row r="3287" spans="6:16" x14ac:dyDescent="0.35">
      <c r="F3287" s="30"/>
      <c r="K3287" s="31"/>
      <c r="P3287" s="32"/>
    </row>
    <row r="3288" spans="6:16" x14ac:dyDescent="0.35">
      <c r="F3288" s="30"/>
      <c r="K3288" s="31"/>
      <c r="P3288" s="32"/>
    </row>
    <row r="3289" spans="6:16" x14ac:dyDescent="0.35">
      <c r="F3289" s="30"/>
      <c r="K3289" s="31"/>
      <c r="P3289" s="32"/>
    </row>
    <row r="3290" spans="6:16" x14ac:dyDescent="0.35">
      <c r="F3290" s="30"/>
      <c r="K3290" s="31"/>
      <c r="P3290" s="32"/>
    </row>
    <row r="3291" spans="6:16" x14ac:dyDescent="0.35">
      <c r="F3291" s="30"/>
      <c r="K3291" s="31"/>
      <c r="P3291" s="32"/>
    </row>
    <row r="3292" spans="6:16" x14ac:dyDescent="0.35">
      <c r="F3292" s="30"/>
      <c r="K3292" s="31"/>
      <c r="P3292" s="32"/>
    </row>
    <row r="3293" spans="6:16" x14ac:dyDescent="0.35">
      <c r="F3293" s="30"/>
      <c r="K3293" s="31"/>
      <c r="P3293" s="32"/>
    </row>
    <row r="3294" spans="6:16" x14ac:dyDescent="0.35">
      <c r="F3294" s="30"/>
      <c r="K3294" s="31"/>
      <c r="P3294" s="32"/>
    </row>
    <row r="3295" spans="6:16" x14ac:dyDescent="0.35">
      <c r="F3295" s="30"/>
      <c r="K3295" s="31"/>
      <c r="P3295" s="32"/>
    </row>
    <row r="3296" spans="6:16" x14ac:dyDescent="0.35">
      <c r="F3296" s="30"/>
      <c r="K3296" s="31"/>
      <c r="P3296" s="32"/>
    </row>
    <row r="3297" spans="6:16" x14ac:dyDescent="0.35">
      <c r="F3297" s="30"/>
      <c r="K3297" s="31"/>
      <c r="P3297" s="32"/>
    </row>
    <row r="3298" spans="6:16" x14ac:dyDescent="0.35">
      <c r="F3298" s="30"/>
      <c r="K3298" s="31"/>
      <c r="P3298" s="32"/>
    </row>
    <row r="3299" spans="6:16" x14ac:dyDescent="0.35">
      <c r="F3299" s="30"/>
      <c r="K3299" s="31"/>
      <c r="P3299" s="32"/>
    </row>
    <row r="3300" spans="6:16" x14ac:dyDescent="0.35">
      <c r="F3300" s="30"/>
      <c r="K3300" s="31"/>
      <c r="P3300" s="32"/>
    </row>
    <row r="3301" spans="6:16" x14ac:dyDescent="0.35">
      <c r="F3301" s="30"/>
      <c r="K3301" s="31"/>
      <c r="P3301" s="32"/>
    </row>
    <row r="3302" spans="6:16" x14ac:dyDescent="0.35">
      <c r="F3302" s="30"/>
      <c r="K3302" s="31"/>
      <c r="P3302" s="32"/>
    </row>
    <row r="3303" spans="6:16" x14ac:dyDescent="0.35">
      <c r="F3303" s="30"/>
      <c r="K3303" s="31"/>
      <c r="P3303" s="32"/>
    </row>
    <row r="3304" spans="6:16" x14ac:dyDescent="0.35">
      <c r="F3304" s="30"/>
      <c r="K3304" s="31"/>
      <c r="P3304" s="32"/>
    </row>
    <row r="3305" spans="6:16" x14ac:dyDescent="0.35">
      <c r="F3305" s="30"/>
      <c r="K3305" s="31"/>
      <c r="P3305" s="32"/>
    </row>
    <row r="3306" spans="6:16" x14ac:dyDescent="0.35">
      <c r="F3306" s="30"/>
      <c r="K3306" s="31"/>
      <c r="P3306" s="32"/>
    </row>
    <row r="3307" spans="6:16" x14ac:dyDescent="0.35">
      <c r="F3307" s="30"/>
      <c r="K3307" s="31"/>
      <c r="P3307" s="32"/>
    </row>
    <row r="3308" spans="6:16" x14ac:dyDescent="0.35">
      <c r="F3308" s="30"/>
      <c r="K3308" s="31"/>
      <c r="P3308" s="32"/>
    </row>
    <row r="3309" spans="6:16" x14ac:dyDescent="0.35">
      <c r="F3309" s="30"/>
      <c r="K3309" s="31"/>
      <c r="P3309" s="32"/>
    </row>
    <row r="3310" spans="6:16" x14ac:dyDescent="0.35">
      <c r="F3310" s="30"/>
      <c r="K3310" s="31"/>
      <c r="P3310" s="32"/>
    </row>
    <row r="3311" spans="6:16" x14ac:dyDescent="0.35">
      <c r="F3311" s="30"/>
      <c r="K3311" s="31"/>
      <c r="P3311" s="32"/>
    </row>
    <row r="3312" spans="6:16" x14ac:dyDescent="0.35">
      <c r="F3312" s="30"/>
      <c r="K3312" s="31"/>
      <c r="P3312" s="32"/>
    </row>
    <row r="3313" spans="6:16" x14ac:dyDescent="0.35">
      <c r="F3313" s="30"/>
      <c r="K3313" s="31"/>
      <c r="P3313" s="32"/>
    </row>
    <row r="3314" spans="6:16" x14ac:dyDescent="0.35">
      <c r="F3314" s="30"/>
      <c r="K3314" s="31"/>
      <c r="P3314" s="32"/>
    </row>
    <row r="3315" spans="6:16" x14ac:dyDescent="0.35">
      <c r="F3315" s="30"/>
      <c r="K3315" s="31"/>
      <c r="P3315" s="32"/>
    </row>
    <row r="3316" spans="6:16" x14ac:dyDescent="0.35">
      <c r="F3316" s="30"/>
      <c r="K3316" s="31"/>
      <c r="P3316" s="32"/>
    </row>
    <row r="3317" spans="6:16" x14ac:dyDescent="0.35">
      <c r="F3317" s="30"/>
      <c r="K3317" s="31"/>
      <c r="P3317" s="32"/>
    </row>
    <row r="3318" spans="6:16" x14ac:dyDescent="0.35">
      <c r="F3318" s="30"/>
      <c r="K3318" s="31"/>
      <c r="P3318" s="32"/>
    </row>
    <row r="3319" spans="6:16" x14ac:dyDescent="0.35">
      <c r="F3319" s="30"/>
      <c r="K3319" s="31"/>
      <c r="P3319" s="32"/>
    </row>
    <row r="3320" spans="6:16" x14ac:dyDescent="0.35">
      <c r="F3320" s="30"/>
      <c r="K3320" s="31"/>
      <c r="P3320" s="32"/>
    </row>
    <row r="3321" spans="6:16" x14ac:dyDescent="0.35">
      <c r="F3321" s="30"/>
      <c r="K3321" s="31"/>
      <c r="P3321" s="32"/>
    </row>
    <row r="3322" spans="6:16" x14ac:dyDescent="0.35">
      <c r="F3322" s="30"/>
      <c r="K3322" s="31"/>
      <c r="P3322" s="32"/>
    </row>
    <row r="3323" spans="6:16" x14ac:dyDescent="0.35">
      <c r="F3323" s="30"/>
      <c r="K3323" s="31"/>
      <c r="P3323" s="32"/>
    </row>
    <row r="3324" spans="6:16" x14ac:dyDescent="0.35">
      <c r="F3324" s="30"/>
      <c r="K3324" s="31"/>
      <c r="P3324" s="32"/>
    </row>
    <row r="3325" spans="6:16" x14ac:dyDescent="0.35">
      <c r="F3325" s="30"/>
      <c r="K3325" s="31"/>
      <c r="P3325" s="32"/>
    </row>
    <row r="3326" spans="6:16" x14ac:dyDescent="0.35">
      <c r="F3326" s="30"/>
      <c r="K3326" s="31"/>
      <c r="P3326" s="32"/>
    </row>
    <row r="3327" spans="6:16" x14ac:dyDescent="0.35">
      <c r="F3327" s="30"/>
      <c r="K3327" s="31"/>
      <c r="P3327" s="32"/>
    </row>
    <row r="3328" spans="6:16" x14ac:dyDescent="0.35">
      <c r="F3328" s="30"/>
      <c r="K3328" s="31"/>
      <c r="P3328" s="32"/>
    </row>
    <row r="3329" spans="6:16" x14ac:dyDescent="0.35">
      <c r="F3329" s="30"/>
      <c r="K3329" s="31"/>
      <c r="P3329" s="32"/>
    </row>
    <row r="3330" spans="6:16" x14ac:dyDescent="0.35">
      <c r="F3330" s="30"/>
      <c r="K3330" s="31"/>
      <c r="P3330" s="32"/>
    </row>
    <row r="3331" spans="6:16" x14ac:dyDescent="0.35">
      <c r="F3331" s="30"/>
      <c r="K3331" s="31"/>
      <c r="P3331" s="32"/>
    </row>
    <row r="3332" spans="6:16" x14ac:dyDescent="0.35">
      <c r="F3332" s="30"/>
      <c r="K3332" s="31"/>
      <c r="P3332" s="32"/>
    </row>
    <row r="3333" spans="6:16" x14ac:dyDescent="0.35">
      <c r="F3333" s="30"/>
      <c r="K3333" s="31"/>
      <c r="P3333" s="32"/>
    </row>
    <row r="3334" spans="6:16" x14ac:dyDescent="0.35">
      <c r="F3334" s="30"/>
      <c r="K3334" s="31"/>
      <c r="P3334" s="32"/>
    </row>
    <row r="3335" spans="6:16" x14ac:dyDescent="0.35">
      <c r="F3335" s="30"/>
      <c r="K3335" s="31"/>
      <c r="P3335" s="32"/>
    </row>
    <row r="3336" spans="6:16" x14ac:dyDescent="0.35">
      <c r="F3336" s="30"/>
      <c r="K3336" s="31"/>
      <c r="P3336" s="32"/>
    </row>
    <row r="3337" spans="6:16" x14ac:dyDescent="0.35">
      <c r="F3337" s="30"/>
      <c r="K3337" s="31"/>
      <c r="P3337" s="32"/>
    </row>
    <row r="3338" spans="6:16" x14ac:dyDescent="0.35">
      <c r="F3338" s="30"/>
      <c r="K3338" s="31"/>
      <c r="P3338" s="32"/>
    </row>
    <row r="3339" spans="6:16" x14ac:dyDescent="0.35">
      <c r="F3339" s="30"/>
      <c r="K3339" s="31"/>
      <c r="P3339" s="32"/>
    </row>
    <row r="3340" spans="6:16" x14ac:dyDescent="0.35">
      <c r="F3340" s="30"/>
      <c r="K3340" s="31"/>
      <c r="P3340" s="32"/>
    </row>
    <row r="3341" spans="6:16" x14ac:dyDescent="0.35">
      <c r="F3341" s="30"/>
      <c r="K3341" s="31"/>
      <c r="P3341" s="32"/>
    </row>
    <row r="3342" spans="6:16" x14ac:dyDescent="0.35">
      <c r="F3342" s="30"/>
      <c r="K3342" s="31"/>
      <c r="P3342" s="32"/>
    </row>
    <row r="3343" spans="6:16" x14ac:dyDescent="0.35">
      <c r="F3343" s="30"/>
      <c r="K3343" s="31"/>
      <c r="P3343" s="32"/>
    </row>
    <row r="3344" spans="6:16" x14ac:dyDescent="0.35">
      <c r="F3344" s="30"/>
      <c r="K3344" s="31"/>
      <c r="P3344" s="32"/>
    </row>
    <row r="3345" spans="6:16" x14ac:dyDescent="0.35">
      <c r="F3345" s="30"/>
      <c r="K3345" s="31"/>
      <c r="P3345" s="32"/>
    </row>
    <row r="3346" spans="6:16" x14ac:dyDescent="0.35">
      <c r="F3346" s="30"/>
      <c r="K3346" s="31"/>
      <c r="P3346" s="32"/>
    </row>
    <row r="3347" spans="6:16" x14ac:dyDescent="0.35">
      <c r="F3347" s="30"/>
      <c r="K3347" s="31"/>
      <c r="P3347" s="32"/>
    </row>
    <row r="3348" spans="6:16" x14ac:dyDescent="0.35">
      <c r="F3348" s="30"/>
      <c r="K3348" s="31"/>
      <c r="P3348" s="32"/>
    </row>
    <row r="3349" spans="6:16" x14ac:dyDescent="0.35">
      <c r="F3349" s="30"/>
      <c r="K3349" s="31"/>
      <c r="P3349" s="32"/>
    </row>
    <row r="3350" spans="6:16" x14ac:dyDescent="0.35">
      <c r="F3350" s="30"/>
      <c r="K3350" s="31"/>
      <c r="P3350" s="32"/>
    </row>
    <row r="3351" spans="6:16" x14ac:dyDescent="0.35">
      <c r="F3351" s="30"/>
      <c r="K3351" s="31"/>
      <c r="P3351" s="32"/>
    </row>
    <row r="3352" spans="6:16" x14ac:dyDescent="0.35">
      <c r="F3352" s="30"/>
      <c r="K3352" s="31"/>
      <c r="P3352" s="32"/>
    </row>
    <row r="3353" spans="6:16" x14ac:dyDescent="0.35">
      <c r="F3353" s="30"/>
      <c r="K3353" s="31"/>
      <c r="P3353" s="32"/>
    </row>
    <row r="3354" spans="6:16" x14ac:dyDescent="0.35">
      <c r="F3354" s="30"/>
      <c r="K3354" s="31"/>
      <c r="P3354" s="32"/>
    </row>
    <row r="3355" spans="6:16" x14ac:dyDescent="0.35">
      <c r="F3355" s="30"/>
      <c r="K3355" s="31"/>
      <c r="P3355" s="32"/>
    </row>
    <row r="3356" spans="6:16" x14ac:dyDescent="0.35">
      <c r="F3356" s="30"/>
      <c r="K3356" s="31"/>
      <c r="P3356" s="32"/>
    </row>
    <row r="3357" spans="6:16" x14ac:dyDescent="0.35">
      <c r="F3357" s="30"/>
      <c r="K3357" s="31"/>
      <c r="P3357" s="32"/>
    </row>
    <row r="3358" spans="6:16" x14ac:dyDescent="0.35">
      <c r="F3358" s="30"/>
      <c r="K3358" s="31"/>
      <c r="P3358" s="32"/>
    </row>
    <row r="3359" spans="6:16" x14ac:dyDescent="0.35">
      <c r="F3359" s="30"/>
      <c r="K3359" s="31"/>
      <c r="P3359" s="32"/>
    </row>
    <row r="3360" spans="6:16" x14ac:dyDescent="0.35">
      <c r="F3360" s="30"/>
      <c r="K3360" s="31"/>
      <c r="P3360" s="32"/>
    </row>
    <row r="3361" spans="6:16" x14ac:dyDescent="0.35">
      <c r="F3361" s="30"/>
      <c r="K3361" s="31"/>
      <c r="P3361" s="32"/>
    </row>
    <row r="3362" spans="6:16" x14ac:dyDescent="0.35">
      <c r="F3362" s="30"/>
      <c r="K3362" s="31"/>
      <c r="P3362" s="32"/>
    </row>
    <row r="3363" spans="6:16" x14ac:dyDescent="0.35">
      <c r="F3363" s="30"/>
      <c r="K3363" s="31"/>
      <c r="P3363" s="32"/>
    </row>
    <row r="3364" spans="6:16" x14ac:dyDescent="0.35">
      <c r="F3364" s="30"/>
      <c r="K3364" s="31"/>
      <c r="P3364" s="32"/>
    </row>
    <row r="3365" spans="6:16" x14ac:dyDescent="0.35">
      <c r="F3365" s="30"/>
      <c r="K3365" s="31"/>
      <c r="P3365" s="32"/>
    </row>
    <row r="3366" spans="6:16" x14ac:dyDescent="0.35">
      <c r="F3366" s="30"/>
      <c r="K3366" s="31"/>
      <c r="P3366" s="32"/>
    </row>
    <row r="3367" spans="6:16" x14ac:dyDescent="0.35">
      <c r="F3367" s="30"/>
      <c r="K3367" s="31"/>
      <c r="P3367" s="32"/>
    </row>
    <row r="3368" spans="6:16" x14ac:dyDescent="0.35">
      <c r="F3368" s="30"/>
      <c r="K3368" s="31"/>
      <c r="P3368" s="32"/>
    </row>
    <row r="3369" spans="6:16" x14ac:dyDescent="0.35">
      <c r="F3369" s="30"/>
      <c r="K3369" s="31"/>
      <c r="P3369" s="32"/>
    </row>
    <row r="3370" spans="6:16" x14ac:dyDescent="0.35">
      <c r="F3370" s="30"/>
      <c r="K3370" s="31"/>
      <c r="P3370" s="32"/>
    </row>
    <row r="3371" spans="6:16" x14ac:dyDescent="0.35">
      <c r="F3371" s="30"/>
      <c r="K3371" s="31"/>
      <c r="P3371" s="32"/>
    </row>
    <row r="3372" spans="6:16" x14ac:dyDescent="0.35">
      <c r="F3372" s="30"/>
      <c r="K3372" s="31"/>
      <c r="P3372" s="32"/>
    </row>
    <row r="3373" spans="6:16" x14ac:dyDescent="0.35">
      <c r="F3373" s="30"/>
      <c r="K3373" s="31"/>
      <c r="P3373" s="32"/>
    </row>
    <row r="3374" spans="6:16" x14ac:dyDescent="0.35">
      <c r="F3374" s="30"/>
      <c r="K3374" s="31"/>
      <c r="P3374" s="32"/>
    </row>
    <row r="3375" spans="6:16" x14ac:dyDescent="0.35">
      <c r="F3375" s="30"/>
      <c r="K3375" s="31"/>
      <c r="P3375" s="32"/>
    </row>
    <row r="3376" spans="6:16" x14ac:dyDescent="0.35">
      <c r="F3376" s="30"/>
      <c r="K3376" s="31"/>
      <c r="P3376" s="32"/>
    </row>
    <row r="3377" spans="6:16" x14ac:dyDescent="0.35">
      <c r="F3377" s="30"/>
      <c r="K3377" s="31"/>
      <c r="P3377" s="32"/>
    </row>
    <row r="3378" spans="6:16" x14ac:dyDescent="0.35">
      <c r="F3378" s="30"/>
      <c r="K3378" s="31"/>
      <c r="P3378" s="32"/>
    </row>
    <row r="3379" spans="6:16" x14ac:dyDescent="0.35">
      <c r="F3379" s="30"/>
      <c r="K3379" s="31"/>
      <c r="P3379" s="32"/>
    </row>
    <row r="3380" spans="6:16" x14ac:dyDescent="0.35">
      <c r="F3380" s="30"/>
      <c r="K3380" s="31"/>
      <c r="P3380" s="32"/>
    </row>
    <row r="3381" spans="6:16" x14ac:dyDescent="0.35">
      <c r="F3381" s="30"/>
      <c r="K3381" s="31"/>
      <c r="P3381" s="32"/>
    </row>
    <row r="3382" spans="6:16" x14ac:dyDescent="0.35">
      <c r="F3382" s="30"/>
      <c r="K3382" s="31"/>
      <c r="P3382" s="32"/>
    </row>
    <row r="3383" spans="6:16" x14ac:dyDescent="0.35">
      <c r="F3383" s="30"/>
      <c r="K3383" s="31"/>
      <c r="P3383" s="32"/>
    </row>
    <row r="3384" spans="6:16" x14ac:dyDescent="0.35">
      <c r="F3384" s="30"/>
      <c r="K3384" s="31"/>
      <c r="P3384" s="32"/>
    </row>
    <row r="3385" spans="6:16" x14ac:dyDescent="0.35">
      <c r="F3385" s="30"/>
      <c r="K3385" s="31"/>
      <c r="P3385" s="32"/>
    </row>
    <row r="3386" spans="6:16" x14ac:dyDescent="0.35">
      <c r="F3386" s="30"/>
      <c r="K3386" s="31"/>
      <c r="P3386" s="32"/>
    </row>
    <row r="3387" spans="6:16" x14ac:dyDescent="0.35">
      <c r="F3387" s="30"/>
      <c r="K3387" s="31"/>
      <c r="P3387" s="32"/>
    </row>
    <row r="3388" spans="6:16" x14ac:dyDescent="0.35">
      <c r="F3388" s="30"/>
      <c r="K3388" s="31"/>
      <c r="P3388" s="32"/>
    </row>
    <row r="3389" spans="6:16" x14ac:dyDescent="0.35">
      <c r="F3389" s="30"/>
      <c r="K3389" s="31"/>
      <c r="P3389" s="32"/>
    </row>
    <row r="3390" spans="6:16" x14ac:dyDescent="0.35">
      <c r="F3390" s="30"/>
      <c r="K3390" s="31"/>
      <c r="P3390" s="32"/>
    </row>
    <row r="3391" spans="6:16" x14ac:dyDescent="0.35">
      <c r="F3391" s="30"/>
      <c r="K3391" s="31"/>
      <c r="P3391" s="32"/>
    </row>
    <row r="3392" spans="6:16" x14ac:dyDescent="0.35">
      <c r="F3392" s="30"/>
      <c r="K3392" s="31"/>
      <c r="P3392" s="32"/>
    </row>
    <row r="3393" spans="6:16" x14ac:dyDescent="0.35">
      <c r="F3393" s="30"/>
      <c r="K3393" s="31"/>
      <c r="P3393" s="32"/>
    </row>
    <row r="3394" spans="6:16" x14ac:dyDescent="0.35">
      <c r="F3394" s="30"/>
      <c r="K3394" s="31"/>
      <c r="P3394" s="32"/>
    </row>
    <row r="3395" spans="6:16" x14ac:dyDescent="0.35">
      <c r="F3395" s="30"/>
      <c r="K3395" s="31"/>
      <c r="P3395" s="32"/>
    </row>
    <row r="3396" spans="6:16" x14ac:dyDescent="0.35">
      <c r="F3396" s="30"/>
      <c r="K3396" s="31"/>
      <c r="P3396" s="32"/>
    </row>
    <row r="3397" spans="6:16" x14ac:dyDescent="0.35">
      <c r="F3397" s="30"/>
      <c r="K3397" s="31"/>
      <c r="P3397" s="32"/>
    </row>
    <row r="3398" spans="6:16" x14ac:dyDescent="0.35">
      <c r="F3398" s="30"/>
      <c r="K3398" s="31"/>
      <c r="P3398" s="32"/>
    </row>
    <row r="3399" spans="6:16" x14ac:dyDescent="0.35">
      <c r="F3399" s="30"/>
      <c r="K3399" s="31"/>
      <c r="P3399" s="32"/>
    </row>
    <row r="3400" spans="6:16" x14ac:dyDescent="0.35">
      <c r="F3400" s="30"/>
      <c r="K3400" s="31"/>
      <c r="P3400" s="32"/>
    </row>
    <row r="3401" spans="6:16" x14ac:dyDescent="0.35">
      <c r="F3401" s="30"/>
      <c r="K3401" s="31"/>
      <c r="P3401" s="32"/>
    </row>
    <row r="3402" spans="6:16" x14ac:dyDescent="0.35">
      <c r="F3402" s="30"/>
      <c r="K3402" s="31"/>
      <c r="P3402" s="32"/>
    </row>
    <row r="3403" spans="6:16" x14ac:dyDescent="0.35">
      <c r="F3403" s="30"/>
      <c r="K3403" s="31"/>
      <c r="P3403" s="32"/>
    </row>
    <row r="3404" spans="6:16" x14ac:dyDescent="0.35">
      <c r="F3404" s="30"/>
      <c r="K3404" s="31"/>
      <c r="P3404" s="32"/>
    </row>
    <row r="3405" spans="6:16" x14ac:dyDescent="0.35">
      <c r="F3405" s="30"/>
      <c r="K3405" s="31"/>
      <c r="P3405" s="32"/>
    </row>
    <row r="3406" spans="6:16" x14ac:dyDescent="0.35">
      <c r="F3406" s="30"/>
      <c r="K3406" s="31"/>
      <c r="P3406" s="32"/>
    </row>
    <row r="3407" spans="6:16" x14ac:dyDescent="0.35">
      <c r="F3407" s="30"/>
      <c r="K3407" s="31"/>
      <c r="P3407" s="32"/>
    </row>
    <row r="3408" spans="6:16" x14ac:dyDescent="0.35">
      <c r="F3408" s="30"/>
      <c r="K3408" s="31"/>
      <c r="P3408" s="32"/>
    </row>
    <row r="3409" spans="6:16" x14ac:dyDescent="0.35">
      <c r="F3409" s="30"/>
      <c r="K3409" s="31"/>
      <c r="P3409" s="32"/>
    </row>
    <row r="3410" spans="6:16" x14ac:dyDescent="0.35">
      <c r="F3410" s="30"/>
      <c r="K3410" s="31"/>
      <c r="P3410" s="32"/>
    </row>
    <row r="3411" spans="6:16" x14ac:dyDescent="0.35">
      <c r="F3411" s="30"/>
      <c r="K3411" s="31"/>
      <c r="P3411" s="32"/>
    </row>
    <row r="3412" spans="6:16" x14ac:dyDescent="0.35">
      <c r="F3412" s="30"/>
      <c r="K3412" s="31"/>
      <c r="P3412" s="32"/>
    </row>
    <row r="3413" spans="6:16" x14ac:dyDescent="0.35">
      <c r="F3413" s="30"/>
      <c r="K3413" s="31"/>
      <c r="P3413" s="32"/>
    </row>
    <row r="3414" spans="6:16" x14ac:dyDescent="0.35">
      <c r="F3414" s="30"/>
      <c r="K3414" s="31"/>
      <c r="P3414" s="32"/>
    </row>
    <row r="3415" spans="6:16" x14ac:dyDescent="0.35">
      <c r="F3415" s="30"/>
      <c r="K3415" s="31"/>
      <c r="P3415" s="32"/>
    </row>
    <row r="3416" spans="6:16" x14ac:dyDescent="0.35">
      <c r="F3416" s="30"/>
      <c r="K3416" s="31"/>
      <c r="P3416" s="32"/>
    </row>
    <row r="3417" spans="6:16" x14ac:dyDescent="0.35">
      <c r="F3417" s="30"/>
      <c r="K3417" s="31"/>
      <c r="P3417" s="32"/>
    </row>
    <row r="3418" spans="6:16" x14ac:dyDescent="0.35">
      <c r="F3418" s="30"/>
      <c r="K3418" s="31"/>
      <c r="P3418" s="32"/>
    </row>
    <row r="3419" spans="6:16" x14ac:dyDescent="0.35">
      <c r="F3419" s="30"/>
      <c r="K3419" s="31"/>
      <c r="P3419" s="32"/>
    </row>
    <row r="3420" spans="6:16" x14ac:dyDescent="0.35">
      <c r="F3420" s="30"/>
      <c r="K3420" s="31"/>
      <c r="P3420" s="32"/>
    </row>
    <row r="3421" spans="6:16" x14ac:dyDescent="0.35">
      <c r="F3421" s="30"/>
      <c r="K3421" s="31"/>
      <c r="P3421" s="32"/>
    </row>
    <row r="3422" spans="6:16" x14ac:dyDescent="0.35">
      <c r="F3422" s="30"/>
      <c r="K3422" s="31"/>
      <c r="P3422" s="32"/>
    </row>
    <row r="3423" spans="6:16" x14ac:dyDescent="0.35">
      <c r="F3423" s="30"/>
      <c r="K3423" s="31"/>
      <c r="P3423" s="32"/>
    </row>
    <row r="3424" spans="6:16" x14ac:dyDescent="0.35">
      <c r="F3424" s="30"/>
      <c r="K3424" s="31"/>
      <c r="P3424" s="32"/>
    </row>
    <row r="3425" spans="6:16" x14ac:dyDescent="0.35">
      <c r="F3425" s="30"/>
      <c r="K3425" s="31"/>
      <c r="P3425" s="32"/>
    </row>
    <row r="3426" spans="6:16" x14ac:dyDescent="0.35">
      <c r="F3426" s="30"/>
      <c r="K3426" s="31"/>
      <c r="P3426" s="32"/>
    </row>
    <row r="3427" spans="6:16" x14ac:dyDescent="0.35">
      <c r="F3427" s="30"/>
      <c r="K3427" s="31"/>
      <c r="P3427" s="32"/>
    </row>
    <row r="3428" spans="6:16" x14ac:dyDescent="0.35">
      <c r="F3428" s="30"/>
      <c r="K3428" s="31"/>
      <c r="P3428" s="32"/>
    </row>
    <row r="3429" spans="6:16" x14ac:dyDescent="0.35">
      <c r="F3429" s="30"/>
      <c r="K3429" s="31"/>
      <c r="P3429" s="32"/>
    </row>
    <row r="3430" spans="6:16" x14ac:dyDescent="0.35">
      <c r="F3430" s="30"/>
      <c r="K3430" s="31"/>
      <c r="P3430" s="32"/>
    </row>
    <row r="3431" spans="6:16" x14ac:dyDescent="0.35">
      <c r="F3431" s="30"/>
      <c r="K3431" s="31"/>
      <c r="P3431" s="32"/>
    </row>
    <row r="3432" spans="6:16" x14ac:dyDescent="0.35">
      <c r="F3432" s="30"/>
      <c r="K3432" s="31"/>
      <c r="P3432" s="32"/>
    </row>
    <row r="3433" spans="6:16" x14ac:dyDescent="0.35">
      <c r="F3433" s="30"/>
      <c r="K3433" s="31"/>
      <c r="P3433" s="32"/>
    </row>
    <row r="3434" spans="6:16" x14ac:dyDescent="0.35">
      <c r="F3434" s="30"/>
      <c r="K3434" s="31"/>
      <c r="P3434" s="32"/>
    </row>
    <row r="3435" spans="6:16" x14ac:dyDescent="0.35">
      <c r="F3435" s="30"/>
      <c r="K3435" s="31"/>
      <c r="P3435" s="32"/>
    </row>
    <row r="3436" spans="6:16" x14ac:dyDescent="0.35">
      <c r="F3436" s="30"/>
      <c r="K3436" s="31"/>
      <c r="P3436" s="32"/>
    </row>
    <row r="3437" spans="6:16" x14ac:dyDescent="0.35">
      <c r="F3437" s="30"/>
      <c r="K3437" s="31"/>
      <c r="P3437" s="32"/>
    </row>
    <row r="3438" spans="6:16" x14ac:dyDescent="0.35">
      <c r="F3438" s="30"/>
      <c r="K3438" s="31"/>
      <c r="P3438" s="32"/>
    </row>
    <row r="3439" spans="6:16" x14ac:dyDescent="0.35">
      <c r="F3439" s="30"/>
      <c r="K3439" s="31"/>
      <c r="P3439" s="32"/>
    </row>
    <row r="3440" spans="6:16" x14ac:dyDescent="0.35">
      <c r="F3440" s="30"/>
      <c r="K3440" s="31"/>
      <c r="P3440" s="32"/>
    </row>
    <row r="3441" spans="6:16" x14ac:dyDescent="0.35">
      <c r="F3441" s="30"/>
      <c r="K3441" s="31"/>
      <c r="P3441" s="32"/>
    </row>
    <row r="3442" spans="6:16" x14ac:dyDescent="0.35">
      <c r="F3442" s="30"/>
      <c r="K3442" s="31"/>
      <c r="P3442" s="32"/>
    </row>
    <row r="3443" spans="6:16" x14ac:dyDescent="0.35">
      <c r="F3443" s="30"/>
      <c r="K3443" s="31"/>
      <c r="P3443" s="32"/>
    </row>
    <row r="3444" spans="6:16" x14ac:dyDescent="0.35">
      <c r="F3444" s="30"/>
      <c r="K3444" s="31"/>
      <c r="P3444" s="32"/>
    </row>
    <row r="3445" spans="6:16" x14ac:dyDescent="0.35">
      <c r="F3445" s="30"/>
      <c r="K3445" s="31"/>
      <c r="P3445" s="32"/>
    </row>
    <row r="3446" spans="6:16" x14ac:dyDescent="0.35">
      <c r="F3446" s="30"/>
      <c r="K3446" s="31"/>
      <c r="P3446" s="32"/>
    </row>
    <row r="3447" spans="6:16" x14ac:dyDescent="0.35">
      <c r="F3447" s="30"/>
      <c r="K3447" s="31"/>
      <c r="P3447" s="32"/>
    </row>
    <row r="3448" spans="6:16" x14ac:dyDescent="0.35">
      <c r="F3448" s="30"/>
      <c r="K3448" s="31"/>
      <c r="P3448" s="32"/>
    </row>
    <row r="3449" spans="6:16" x14ac:dyDescent="0.35">
      <c r="F3449" s="30"/>
      <c r="K3449" s="31"/>
      <c r="P3449" s="32"/>
    </row>
    <row r="3450" spans="6:16" x14ac:dyDescent="0.35">
      <c r="F3450" s="30"/>
      <c r="K3450" s="31"/>
      <c r="P3450" s="32"/>
    </row>
    <row r="3451" spans="6:16" x14ac:dyDescent="0.35">
      <c r="F3451" s="30"/>
      <c r="K3451" s="31"/>
      <c r="P3451" s="32"/>
    </row>
    <row r="3452" spans="6:16" x14ac:dyDescent="0.35">
      <c r="F3452" s="30"/>
      <c r="K3452" s="31"/>
      <c r="P3452" s="32"/>
    </row>
    <row r="3453" spans="6:16" x14ac:dyDescent="0.35">
      <c r="F3453" s="30"/>
      <c r="K3453" s="31"/>
      <c r="P3453" s="32"/>
    </row>
    <row r="3454" spans="6:16" x14ac:dyDescent="0.35">
      <c r="F3454" s="30"/>
      <c r="K3454" s="31"/>
      <c r="P3454" s="32"/>
    </row>
    <row r="3455" spans="6:16" x14ac:dyDescent="0.35">
      <c r="F3455" s="30"/>
      <c r="K3455" s="31"/>
      <c r="P3455" s="32"/>
    </row>
    <row r="3456" spans="6:16" x14ac:dyDescent="0.35">
      <c r="F3456" s="30"/>
      <c r="K3456" s="31"/>
      <c r="P3456" s="32"/>
    </row>
    <row r="3457" spans="6:16" x14ac:dyDescent="0.35">
      <c r="F3457" s="30"/>
      <c r="K3457" s="31"/>
      <c r="P3457" s="32"/>
    </row>
    <row r="3458" spans="6:16" x14ac:dyDescent="0.35">
      <c r="F3458" s="30"/>
      <c r="K3458" s="31"/>
      <c r="P3458" s="32"/>
    </row>
    <row r="3459" spans="6:16" x14ac:dyDescent="0.35">
      <c r="F3459" s="30"/>
      <c r="K3459" s="31"/>
      <c r="P3459" s="32"/>
    </row>
    <row r="3460" spans="6:16" x14ac:dyDescent="0.35">
      <c r="F3460" s="30"/>
      <c r="K3460" s="31"/>
      <c r="P3460" s="32"/>
    </row>
    <row r="3461" spans="6:16" x14ac:dyDescent="0.35">
      <c r="F3461" s="30"/>
      <c r="K3461" s="31"/>
      <c r="P3461" s="32"/>
    </row>
    <row r="3462" spans="6:16" x14ac:dyDescent="0.35">
      <c r="F3462" s="30"/>
      <c r="K3462" s="31"/>
      <c r="P3462" s="32"/>
    </row>
    <row r="3463" spans="6:16" x14ac:dyDescent="0.35">
      <c r="F3463" s="30"/>
      <c r="K3463" s="31"/>
      <c r="P3463" s="32"/>
    </row>
    <row r="3464" spans="6:16" x14ac:dyDescent="0.35">
      <c r="F3464" s="30"/>
      <c r="K3464" s="31"/>
      <c r="P3464" s="32"/>
    </row>
    <row r="3465" spans="6:16" x14ac:dyDescent="0.35">
      <c r="F3465" s="30"/>
      <c r="K3465" s="31"/>
      <c r="P3465" s="32"/>
    </row>
    <row r="3466" spans="6:16" x14ac:dyDescent="0.35">
      <c r="F3466" s="30"/>
      <c r="K3466" s="31"/>
      <c r="P3466" s="32"/>
    </row>
    <row r="3467" spans="6:16" x14ac:dyDescent="0.35">
      <c r="F3467" s="30"/>
      <c r="K3467" s="31"/>
      <c r="P3467" s="32"/>
    </row>
    <row r="3468" spans="6:16" x14ac:dyDescent="0.35">
      <c r="F3468" s="30"/>
      <c r="K3468" s="31"/>
      <c r="P3468" s="32"/>
    </row>
    <row r="3469" spans="6:16" x14ac:dyDescent="0.35">
      <c r="F3469" s="30"/>
      <c r="K3469" s="31"/>
      <c r="P3469" s="32"/>
    </row>
    <row r="3470" spans="6:16" x14ac:dyDescent="0.35">
      <c r="F3470" s="30"/>
      <c r="K3470" s="31"/>
      <c r="P3470" s="32"/>
    </row>
    <row r="3471" spans="6:16" x14ac:dyDescent="0.35">
      <c r="F3471" s="30"/>
      <c r="K3471" s="31"/>
      <c r="P3471" s="32"/>
    </row>
    <row r="3472" spans="6:16" x14ac:dyDescent="0.35">
      <c r="F3472" s="30"/>
      <c r="K3472" s="31"/>
      <c r="P3472" s="32"/>
    </row>
    <row r="3473" spans="6:16" x14ac:dyDescent="0.35">
      <c r="F3473" s="30"/>
      <c r="K3473" s="31"/>
      <c r="P3473" s="32"/>
    </row>
    <row r="3474" spans="6:16" x14ac:dyDescent="0.35">
      <c r="F3474" s="30"/>
      <c r="K3474" s="31"/>
      <c r="P3474" s="32"/>
    </row>
    <row r="3475" spans="6:16" x14ac:dyDescent="0.35">
      <c r="F3475" s="30"/>
      <c r="K3475" s="31"/>
      <c r="P3475" s="32"/>
    </row>
    <row r="3476" spans="6:16" x14ac:dyDescent="0.35">
      <c r="F3476" s="30"/>
      <c r="K3476" s="31"/>
      <c r="P3476" s="32"/>
    </row>
    <row r="3477" spans="6:16" x14ac:dyDescent="0.35">
      <c r="F3477" s="30"/>
      <c r="K3477" s="31"/>
      <c r="P3477" s="32"/>
    </row>
    <row r="3478" spans="6:16" x14ac:dyDescent="0.35">
      <c r="F3478" s="30"/>
      <c r="K3478" s="31"/>
      <c r="P3478" s="32"/>
    </row>
    <row r="3479" spans="6:16" x14ac:dyDescent="0.35">
      <c r="F3479" s="30"/>
      <c r="K3479" s="31"/>
      <c r="P3479" s="32"/>
    </row>
    <row r="3480" spans="6:16" x14ac:dyDescent="0.35">
      <c r="F3480" s="30"/>
      <c r="K3480" s="31"/>
      <c r="P3480" s="32"/>
    </row>
    <row r="3481" spans="6:16" x14ac:dyDescent="0.35">
      <c r="F3481" s="30"/>
      <c r="K3481" s="31"/>
      <c r="P3481" s="32"/>
    </row>
    <row r="3482" spans="6:16" x14ac:dyDescent="0.35">
      <c r="F3482" s="30"/>
      <c r="K3482" s="31"/>
      <c r="P3482" s="32"/>
    </row>
    <row r="3483" spans="6:16" x14ac:dyDescent="0.35">
      <c r="F3483" s="30"/>
      <c r="K3483" s="31"/>
      <c r="P3483" s="32"/>
    </row>
    <row r="3484" spans="6:16" x14ac:dyDescent="0.35">
      <c r="F3484" s="30"/>
      <c r="K3484" s="31"/>
      <c r="P3484" s="32"/>
    </row>
    <row r="3485" spans="6:16" x14ac:dyDescent="0.35">
      <c r="F3485" s="30"/>
      <c r="K3485" s="31"/>
      <c r="P3485" s="32"/>
    </row>
    <row r="3486" spans="6:16" x14ac:dyDescent="0.35">
      <c r="F3486" s="30"/>
      <c r="K3486" s="31"/>
      <c r="P3486" s="32"/>
    </row>
    <row r="3487" spans="6:16" x14ac:dyDescent="0.35">
      <c r="F3487" s="30"/>
      <c r="K3487" s="31"/>
      <c r="P3487" s="32"/>
    </row>
    <row r="3488" spans="6:16" x14ac:dyDescent="0.35">
      <c r="F3488" s="30"/>
      <c r="K3488" s="31"/>
      <c r="P3488" s="32"/>
    </row>
    <row r="3489" spans="6:16" x14ac:dyDescent="0.35">
      <c r="F3489" s="30"/>
      <c r="K3489" s="31"/>
      <c r="P3489" s="32"/>
    </row>
    <row r="3490" spans="6:16" x14ac:dyDescent="0.35">
      <c r="F3490" s="30"/>
      <c r="K3490" s="31"/>
      <c r="P3490" s="32"/>
    </row>
    <row r="3491" spans="6:16" x14ac:dyDescent="0.35">
      <c r="F3491" s="30"/>
      <c r="K3491" s="31"/>
      <c r="P3491" s="32"/>
    </row>
    <row r="3492" spans="6:16" x14ac:dyDescent="0.35">
      <c r="F3492" s="30"/>
      <c r="K3492" s="31"/>
      <c r="P3492" s="32"/>
    </row>
    <row r="3493" spans="6:16" x14ac:dyDescent="0.35">
      <c r="F3493" s="30"/>
      <c r="K3493" s="31"/>
      <c r="P3493" s="32"/>
    </row>
    <row r="3494" spans="6:16" x14ac:dyDescent="0.35">
      <c r="F3494" s="30"/>
      <c r="K3494" s="31"/>
      <c r="P3494" s="32"/>
    </row>
    <row r="3495" spans="6:16" x14ac:dyDescent="0.35">
      <c r="F3495" s="30"/>
      <c r="K3495" s="31"/>
      <c r="P3495" s="32"/>
    </row>
    <row r="3496" spans="6:16" x14ac:dyDescent="0.35">
      <c r="F3496" s="30"/>
      <c r="K3496" s="31"/>
      <c r="P3496" s="32"/>
    </row>
    <row r="3497" spans="6:16" x14ac:dyDescent="0.35">
      <c r="F3497" s="30"/>
      <c r="K3497" s="31"/>
      <c r="P3497" s="32"/>
    </row>
    <row r="3498" spans="6:16" x14ac:dyDescent="0.35">
      <c r="F3498" s="30"/>
      <c r="K3498" s="31"/>
      <c r="P3498" s="32"/>
    </row>
    <row r="3499" spans="6:16" x14ac:dyDescent="0.35">
      <c r="F3499" s="30"/>
      <c r="K3499" s="31"/>
      <c r="P3499" s="32"/>
    </row>
    <row r="3500" spans="6:16" x14ac:dyDescent="0.35">
      <c r="F3500" s="30"/>
      <c r="K3500" s="31"/>
      <c r="P3500" s="32"/>
    </row>
    <row r="3501" spans="6:16" x14ac:dyDescent="0.35">
      <c r="F3501" s="30"/>
      <c r="K3501" s="31"/>
      <c r="P3501" s="32"/>
    </row>
    <row r="3502" spans="6:16" x14ac:dyDescent="0.35">
      <c r="F3502" s="30"/>
      <c r="K3502" s="31"/>
      <c r="P3502" s="32"/>
    </row>
    <row r="3503" spans="6:16" x14ac:dyDescent="0.35">
      <c r="F3503" s="30"/>
      <c r="K3503" s="31"/>
      <c r="P3503" s="32"/>
    </row>
    <row r="3504" spans="6:16" x14ac:dyDescent="0.35">
      <c r="F3504" s="30"/>
      <c r="K3504" s="31"/>
      <c r="P3504" s="32"/>
    </row>
    <row r="3505" spans="6:16" x14ac:dyDescent="0.35">
      <c r="F3505" s="30"/>
      <c r="K3505" s="31"/>
      <c r="P3505" s="32"/>
    </row>
    <row r="3506" spans="6:16" x14ac:dyDescent="0.35">
      <c r="F3506" s="30"/>
      <c r="K3506" s="31"/>
      <c r="P3506" s="32"/>
    </row>
    <row r="3507" spans="6:16" x14ac:dyDescent="0.35">
      <c r="F3507" s="30"/>
      <c r="K3507" s="31"/>
      <c r="P3507" s="32"/>
    </row>
    <row r="3508" spans="6:16" x14ac:dyDescent="0.35">
      <c r="F3508" s="30"/>
      <c r="K3508" s="31"/>
      <c r="P3508" s="32"/>
    </row>
    <row r="3509" spans="6:16" x14ac:dyDescent="0.35">
      <c r="F3509" s="30"/>
      <c r="K3509" s="31"/>
      <c r="P3509" s="32"/>
    </row>
    <row r="3510" spans="6:16" x14ac:dyDescent="0.35">
      <c r="F3510" s="30"/>
      <c r="K3510" s="31"/>
      <c r="P3510" s="32"/>
    </row>
    <row r="3511" spans="6:16" x14ac:dyDescent="0.35">
      <c r="F3511" s="30"/>
      <c r="K3511" s="31"/>
      <c r="P3511" s="32"/>
    </row>
    <row r="3512" spans="6:16" x14ac:dyDescent="0.35">
      <c r="F3512" s="30"/>
      <c r="K3512" s="31"/>
      <c r="P3512" s="32"/>
    </row>
    <row r="3513" spans="6:16" x14ac:dyDescent="0.35">
      <c r="F3513" s="30"/>
      <c r="K3513" s="31"/>
      <c r="P3513" s="32"/>
    </row>
    <row r="3514" spans="6:16" x14ac:dyDescent="0.35">
      <c r="F3514" s="30"/>
      <c r="K3514" s="31"/>
      <c r="P3514" s="32"/>
    </row>
    <row r="3515" spans="6:16" x14ac:dyDescent="0.35">
      <c r="F3515" s="30"/>
      <c r="K3515" s="31"/>
      <c r="P3515" s="32"/>
    </row>
    <row r="3516" spans="6:16" x14ac:dyDescent="0.35">
      <c r="F3516" s="30"/>
      <c r="K3516" s="31"/>
      <c r="P3516" s="32"/>
    </row>
    <row r="3517" spans="6:16" x14ac:dyDescent="0.35">
      <c r="F3517" s="30"/>
      <c r="K3517" s="31"/>
      <c r="P3517" s="32"/>
    </row>
    <row r="3518" spans="6:16" x14ac:dyDescent="0.35">
      <c r="F3518" s="30"/>
      <c r="K3518" s="31"/>
      <c r="P3518" s="32"/>
    </row>
    <row r="3519" spans="6:16" x14ac:dyDescent="0.35">
      <c r="F3519" s="30"/>
      <c r="K3519" s="31"/>
      <c r="P3519" s="32"/>
    </row>
    <row r="3520" spans="6:16" x14ac:dyDescent="0.35">
      <c r="F3520" s="30"/>
      <c r="K3520" s="31"/>
      <c r="P3520" s="32"/>
    </row>
    <row r="3521" spans="6:16" x14ac:dyDescent="0.35">
      <c r="F3521" s="30"/>
      <c r="K3521" s="31"/>
      <c r="P3521" s="32"/>
    </row>
    <row r="3522" spans="6:16" x14ac:dyDescent="0.35">
      <c r="F3522" s="30"/>
      <c r="K3522" s="31"/>
      <c r="P3522" s="32"/>
    </row>
    <row r="3523" spans="6:16" x14ac:dyDescent="0.35">
      <c r="F3523" s="30"/>
      <c r="K3523" s="31"/>
      <c r="P3523" s="32"/>
    </row>
    <row r="3524" spans="6:16" x14ac:dyDescent="0.35">
      <c r="F3524" s="30"/>
      <c r="K3524" s="31"/>
      <c r="P3524" s="32"/>
    </row>
    <row r="3525" spans="6:16" x14ac:dyDescent="0.35">
      <c r="F3525" s="30"/>
      <c r="K3525" s="31"/>
      <c r="P3525" s="32"/>
    </row>
    <row r="3526" spans="6:16" x14ac:dyDescent="0.35">
      <c r="F3526" s="30"/>
      <c r="K3526" s="31"/>
      <c r="P3526" s="32"/>
    </row>
    <row r="3527" spans="6:16" x14ac:dyDescent="0.35">
      <c r="F3527" s="30"/>
      <c r="K3527" s="31"/>
      <c r="P3527" s="32"/>
    </row>
    <row r="3528" spans="6:16" x14ac:dyDescent="0.35">
      <c r="F3528" s="30"/>
      <c r="K3528" s="31"/>
      <c r="P3528" s="32"/>
    </row>
    <row r="3529" spans="6:16" x14ac:dyDescent="0.35">
      <c r="F3529" s="30"/>
      <c r="K3529" s="31"/>
      <c r="P3529" s="32"/>
    </row>
    <row r="3530" spans="6:16" x14ac:dyDescent="0.35">
      <c r="F3530" s="30"/>
      <c r="K3530" s="31"/>
      <c r="P3530" s="32"/>
    </row>
    <row r="3531" spans="6:16" x14ac:dyDescent="0.35">
      <c r="F3531" s="30"/>
      <c r="K3531" s="31"/>
      <c r="P3531" s="32"/>
    </row>
    <row r="3532" spans="6:16" x14ac:dyDescent="0.35">
      <c r="F3532" s="30"/>
      <c r="K3532" s="31"/>
      <c r="P3532" s="32"/>
    </row>
    <row r="3533" spans="6:16" x14ac:dyDescent="0.35">
      <c r="F3533" s="30"/>
      <c r="K3533" s="31"/>
      <c r="P3533" s="32"/>
    </row>
    <row r="3534" spans="6:16" x14ac:dyDescent="0.35">
      <c r="F3534" s="30"/>
      <c r="K3534" s="31"/>
      <c r="P3534" s="32"/>
    </row>
    <row r="3535" spans="6:16" x14ac:dyDescent="0.35">
      <c r="F3535" s="30"/>
      <c r="K3535" s="31"/>
      <c r="P3535" s="32"/>
    </row>
    <row r="3536" spans="6:16" x14ac:dyDescent="0.35">
      <c r="F3536" s="30"/>
      <c r="K3536" s="31"/>
      <c r="P3536" s="32"/>
    </row>
    <row r="3537" spans="6:16" x14ac:dyDescent="0.35">
      <c r="F3537" s="30"/>
      <c r="K3537" s="31"/>
      <c r="P3537" s="32"/>
    </row>
    <row r="3538" spans="6:16" x14ac:dyDescent="0.35">
      <c r="F3538" s="30"/>
      <c r="K3538" s="31"/>
      <c r="P3538" s="32"/>
    </row>
    <row r="3539" spans="6:16" x14ac:dyDescent="0.35">
      <c r="F3539" s="30"/>
      <c r="K3539" s="31"/>
      <c r="P3539" s="32"/>
    </row>
    <row r="3540" spans="6:16" x14ac:dyDescent="0.35">
      <c r="F3540" s="30"/>
      <c r="K3540" s="31"/>
      <c r="P3540" s="32"/>
    </row>
    <row r="3541" spans="6:16" x14ac:dyDescent="0.35">
      <c r="F3541" s="30"/>
      <c r="K3541" s="31"/>
      <c r="P3541" s="32"/>
    </row>
    <row r="3542" spans="6:16" x14ac:dyDescent="0.35">
      <c r="F3542" s="30"/>
      <c r="K3542" s="31"/>
      <c r="P3542" s="32"/>
    </row>
    <row r="3543" spans="6:16" x14ac:dyDescent="0.35">
      <c r="F3543" s="30"/>
      <c r="K3543" s="31"/>
      <c r="P3543" s="32"/>
    </row>
    <row r="3544" spans="6:16" x14ac:dyDescent="0.35">
      <c r="F3544" s="30"/>
      <c r="K3544" s="31"/>
      <c r="P3544" s="32"/>
    </row>
    <row r="3545" spans="6:16" x14ac:dyDescent="0.35">
      <c r="F3545" s="30"/>
      <c r="K3545" s="31"/>
      <c r="P3545" s="32"/>
    </row>
    <row r="3546" spans="6:16" x14ac:dyDescent="0.35">
      <c r="F3546" s="30"/>
      <c r="K3546" s="31"/>
      <c r="P3546" s="32"/>
    </row>
    <row r="3547" spans="6:16" x14ac:dyDescent="0.35">
      <c r="F3547" s="30"/>
      <c r="K3547" s="31"/>
      <c r="P3547" s="32"/>
    </row>
    <row r="3548" spans="6:16" x14ac:dyDescent="0.35">
      <c r="F3548" s="30"/>
      <c r="K3548" s="31"/>
      <c r="P3548" s="32"/>
    </row>
    <row r="3549" spans="6:16" x14ac:dyDescent="0.35">
      <c r="F3549" s="30"/>
      <c r="K3549" s="31"/>
      <c r="P3549" s="32"/>
    </row>
    <row r="3550" spans="6:16" x14ac:dyDescent="0.35">
      <c r="F3550" s="30"/>
      <c r="K3550" s="31"/>
      <c r="P3550" s="32"/>
    </row>
    <row r="3551" spans="6:16" x14ac:dyDescent="0.35">
      <c r="F3551" s="30"/>
      <c r="K3551" s="31"/>
      <c r="P3551" s="32"/>
    </row>
    <row r="3552" spans="6:16" x14ac:dyDescent="0.35">
      <c r="F3552" s="30"/>
      <c r="K3552" s="31"/>
      <c r="P3552" s="32"/>
    </row>
    <row r="3553" spans="6:16" x14ac:dyDescent="0.35">
      <c r="F3553" s="30"/>
      <c r="K3553" s="31"/>
      <c r="P3553" s="32"/>
    </row>
    <row r="3554" spans="6:16" x14ac:dyDescent="0.35">
      <c r="F3554" s="30"/>
      <c r="K3554" s="31"/>
      <c r="P3554" s="32"/>
    </row>
    <row r="3555" spans="6:16" x14ac:dyDescent="0.35">
      <c r="F3555" s="30"/>
      <c r="K3555" s="31"/>
      <c r="P3555" s="32"/>
    </row>
    <row r="3556" spans="6:16" x14ac:dyDescent="0.35">
      <c r="F3556" s="30"/>
      <c r="K3556" s="31"/>
      <c r="P3556" s="32"/>
    </row>
    <row r="3557" spans="6:16" x14ac:dyDescent="0.35">
      <c r="F3557" s="30"/>
      <c r="K3557" s="31"/>
      <c r="P3557" s="32"/>
    </row>
    <row r="3558" spans="6:16" x14ac:dyDescent="0.35">
      <c r="F3558" s="30"/>
      <c r="K3558" s="31"/>
      <c r="P3558" s="32"/>
    </row>
    <row r="3559" spans="6:16" x14ac:dyDescent="0.35">
      <c r="F3559" s="30"/>
      <c r="K3559" s="31"/>
      <c r="P3559" s="32"/>
    </row>
    <row r="3560" spans="6:16" x14ac:dyDescent="0.35">
      <c r="F3560" s="30"/>
      <c r="K3560" s="31"/>
      <c r="P3560" s="32"/>
    </row>
    <row r="3561" spans="6:16" x14ac:dyDescent="0.35">
      <c r="F3561" s="30"/>
      <c r="K3561" s="31"/>
      <c r="P3561" s="32"/>
    </row>
    <row r="3562" spans="6:16" x14ac:dyDescent="0.35">
      <c r="F3562" s="30"/>
      <c r="K3562" s="31"/>
      <c r="P3562" s="32"/>
    </row>
    <row r="3563" spans="6:16" x14ac:dyDescent="0.35">
      <c r="F3563" s="30"/>
      <c r="K3563" s="31"/>
      <c r="P3563" s="32"/>
    </row>
    <row r="3564" spans="6:16" x14ac:dyDescent="0.35">
      <c r="F3564" s="30"/>
      <c r="K3564" s="31"/>
      <c r="P3564" s="32"/>
    </row>
    <row r="3565" spans="6:16" x14ac:dyDescent="0.35">
      <c r="F3565" s="30"/>
      <c r="K3565" s="31"/>
      <c r="P3565" s="32"/>
    </row>
    <row r="3566" spans="6:16" x14ac:dyDescent="0.35">
      <c r="F3566" s="30"/>
      <c r="K3566" s="31"/>
      <c r="P3566" s="32"/>
    </row>
    <row r="3567" spans="6:16" x14ac:dyDescent="0.35">
      <c r="F3567" s="30"/>
      <c r="K3567" s="31"/>
      <c r="P3567" s="32"/>
    </row>
    <row r="3568" spans="6:16" x14ac:dyDescent="0.35">
      <c r="F3568" s="30"/>
      <c r="K3568" s="31"/>
      <c r="P3568" s="32"/>
    </row>
    <row r="3569" spans="6:16" x14ac:dyDescent="0.35">
      <c r="F3569" s="30"/>
      <c r="K3569" s="31"/>
      <c r="P3569" s="32"/>
    </row>
    <row r="3570" spans="6:16" x14ac:dyDescent="0.35">
      <c r="F3570" s="30"/>
      <c r="K3570" s="31"/>
      <c r="P3570" s="32"/>
    </row>
    <row r="3571" spans="6:16" x14ac:dyDescent="0.35">
      <c r="F3571" s="30"/>
      <c r="K3571" s="31"/>
      <c r="P3571" s="32"/>
    </row>
    <row r="3572" spans="6:16" x14ac:dyDescent="0.35">
      <c r="F3572" s="30"/>
      <c r="K3572" s="31"/>
      <c r="P3572" s="32"/>
    </row>
    <row r="3573" spans="6:16" x14ac:dyDescent="0.35">
      <c r="F3573" s="30"/>
      <c r="K3573" s="31"/>
      <c r="P3573" s="32"/>
    </row>
    <row r="3574" spans="6:16" x14ac:dyDescent="0.35">
      <c r="F3574" s="30"/>
      <c r="K3574" s="31"/>
      <c r="P3574" s="32"/>
    </row>
    <row r="3575" spans="6:16" x14ac:dyDescent="0.35">
      <c r="F3575" s="30"/>
      <c r="K3575" s="31"/>
      <c r="P3575" s="32"/>
    </row>
    <row r="3576" spans="6:16" x14ac:dyDescent="0.35">
      <c r="F3576" s="30"/>
      <c r="K3576" s="31"/>
      <c r="P3576" s="32"/>
    </row>
    <row r="3577" spans="6:16" x14ac:dyDescent="0.35">
      <c r="F3577" s="30"/>
      <c r="K3577" s="31"/>
      <c r="P3577" s="32"/>
    </row>
    <row r="3578" spans="6:16" x14ac:dyDescent="0.35">
      <c r="F3578" s="30"/>
      <c r="K3578" s="31"/>
      <c r="P3578" s="32"/>
    </row>
    <row r="3579" spans="6:16" x14ac:dyDescent="0.35">
      <c r="F3579" s="30"/>
      <c r="K3579" s="31"/>
      <c r="P3579" s="32"/>
    </row>
    <row r="3580" spans="6:16" x14ac:dyDescent="0.35">
      <c r="F3580" s="30"/>
      <c r="K3580" s="31"/>
      <c r="P3580" s="32"/>
    </row>
    <row r="3581" spans="6:16" x14ac:dyDescent="0.35">
      <c r="F3581" s="30"/>
      <c r="K3581" s="31"/>
      <c r="P3581" s="32"/>
    </row>
    <row r="3582" spans="6:16" x14ac:dyDescent="0.35">
      <c r="F3582" s="30"/>
      <c r="K3582" s="31"/>
      <c r="P3582" s="32"/>
    </row>
    <row r="3583" spans="6:16" x14ac:dyDescent="0.35">
      <c r="F3583" s="30"/>
      <c r="K3583" s="31"/>
      <c r="P3583" s="32"/>
    </row>
    <row r="3584" spans="6:16" x14ac:dyDescent="0.35">
      <c r="F3584" s="30"/>
      <c r="K3584" s="31"/>
      <c r="P3584" s="32"/>
    </row>
    <row r="3585" spans="6:16" x14ac:dyDescent="0.35">
      <c r="F3585" s="30"/>
      <c r="K3585" s="31"/>
      <c r="P3585" s="32"/>
    </row>
    <row r="3586" spans="6:16" x14ac:dyDescent="0.35">
      <c r="F3586" s="30"/>
      <c r="K3586" s="31"/>
      <c r="P3586" s="32"/>
    </row>
    <row r="3587" spans="6:16" x14ac:dyDescent="0.35">
      <c r="F3587" s="30"/>
      <c r="K3587" s="31"/>
      <c r="P3587" s="32"/>
    </row>
    <row r="3588" spans="6:16" x14ac:dyDescent="0.35">
      <c r="F3588" s="30"/>
      <c r="K3588" s="31"/>
      <c r="P3588" s="32"/>
    </row>
    <row r="3589" spans="6:16" x14ac:dyDescent="0.35">
      <c r="F3589" s="30"/>
      <c r="K3589" s="31"/>
      <c r="P3589" s="32"/>
    </row>
    <row r="3590" spans="6:16" x14ac:dyDescent="0.35">
      <c r="F3590" s="30"/>
      <c r="K3590" s="31"/>
      <c r="P3590" s="32"/>
    </row>
    <row r="3591" spans="6:16" x14ac:dyDescent="0.35">
      <c r="F3591" s="30"/>
      <c r="K3591" s="31"/>
      <c r="P3591" s="32"/>
    </row>
    <row r="3592" spans="6:16" x14ac:dyDescent="0.35">
      <c r="F3592" s="30"/>
      <c r="K3592" s="31"/>
      <c r="P3592" s="32"/>
    </row>
    <row r="3593" spans="6:16" x14ac:dyDescent="0.35">
      <c r="F3593" s="30"/>
      <c r="K3593" s="31"/>
      <c r="P3593" s="32"/>
    </row>
    <row r="3594" spans="6:16" x14ac:dyDescent="0.35">
      <c r="F3594" s="30"/>
      <c r="K3594" s="31"/>
      <c r="P3594" s="32"/>
    </row>
    <row r="3595" spans="6:16" x14ac:dyDescent="0.35">
      <c r="F3595" s="30"/>
      <c r="K3595" s="31"/>
      <c r="P3595" s="32"/>
    </row>
    <row r="3596" spans="6:16" x14ac:dyDescent="0.35">
      <c r="F3596" s="30"/>
      <c r="K3596" s="31"/>
      <c r="P3596" s="32"/>
    </row>
    <row r="3597" spans="6:16" x14ac:dyDescent="0.35">
      <c r="F3597" s="30"/>
      <c r="K3597" s="31"/>
      <c r="P3597" s="32"/>
    </row>
    <row r="3598" spans="6:16" x14ac:dyDescent="0.35">
      <c r="F3598" s="30"/>
      <c r="K3598" s="31"/>
      <c r="P3598" s="32"/>
    </row>
    <row r="3599" spans="6:16" x14ac:dyDescent="0.35">
      <c r="F3599" s="30"/>
      <c r="K3599" s="31"/>
      <c r="P3599" s="32"/>
    </row>
    <row r="3600" spans="6:16" x14ac:dyDescent="0.35">
      <c r="F3600" s="30"/>
      <c r="K3600" s="31"/>
      <c r="P3600" s="32"/>
    </row>
    <row r="3601" spans="6:16" x14ac:dyDescent="0.35">
      <c r="F3601" s="30"/>
      <c r="K3601" s="31"/>
      <c r="P3601" s="32"/>
    </row>
    <row r="3602" spans="6:16" x14ac:dyDescent="0.35">
      <c r="F3602" s="30"/>
      <c r="K3602" s="31"/>
      <c r="P3602" s="32"/>
    </row>
    <row r="3603" spans="6:16" x14ac:dyDescent="0.35">
      <c r="F3603" s="30"/>
      <c r="K3603" s="31"/>
      <c r="P3603" s="32"/>
    </row>
    <row r="3604" spans="6:16" x14ac:dyDescent="0.35">
      <c r="F3604" s="30"/>
      <c r="K3604" s="31"/>
      <c r="P3604" s="32"/>
    </row>
    <row r="3605" spans="6:16" x14ac:dyDescent="0.35">
      <c r="F3605" s="30"/>
      <c r="K3605" s="31"/>
      <c r="P3605" s="32"/>
    </row>
    <row r="3606" spans="6:16" x14ac:dyDescent="0.35">
      <c r="F3606" s="30"/>
      <c r="K3606" s="31"/>
      <c r="P3606" s="32"/>
    </row>
    <row r="3607" spans="6:16" x14ac:dyDescent="0.35">
      <c r="F3607" s="30"/>
      <c r="K3607" s="31"/>
      <c r="P3607" s="32"/>
    </row>
    <row r="3608" spans="6:16" x14ac:dyDescent="0.35">
      <c r="F3608" s="30"/>
      <c r="K3608" s="31"/>
      <c r="P3608" s="32"/>
    </row>
    <row r="3609" spans="6:16" x14ac:dyDescent="0.35">
      <c r="F3609" s="30"/>
      <c r="K3609" s="31"/>
      <c r="P3609" s="32"/>
    </row>
    <row r="3610" spans="6:16" x14ac:dyDescent="0.35">
      <c r="F3610" s="30"/>
      <c r="K3610" s="31"/>
      <c r="P3610" s="32"/>
    </row>
    <row r="3611" spans="6:16" x14ac:dyDescent="0.35">
      <c r="F3611" s="30"/>
      <c r="K3611" s="31"/>
      <c r="P3611" s="32"/>
    </row>
    <row r="3612" spans="6:16" x14ac:dyDescent="0.35">
      <c r="F3612" s="30"/>
      <c r="K3612" s="31"/>
      <c r="P3612" s="32"/>
    </row>
    <row r="3613" spans="6:16" x14ac:dyDescent="0.35">
      <c r="F3613" s="30"/>
      <c r="K3613" s="31"/>
      <c r="P3613" s="32"/>
    </row>
    <row r="3614" spans="6:16" x14ac:dyDescent="0.35">
      <c r="F3614" s="30"/>
      <c r="K3614" s="31"/>
      <c r="P3614" s="32"/>
    </row>
    <row r="3615" spans="6:16" x14ac:dyDescent="0.35">
      <c r="F3615" s="30"/>
      <c r="K3615" s="31"/>
      <c r="P3615" s="32"/>
    </row>
    <row r="3616" spans="6:16" x14ac:dyDescent="0.35">
      <c r="F3616" s="30"/>
      <c r="K3616" s="31"/>
      <c r="P3616" s="32"/>
    </row>
    <row r="3617" spans="6:16" x14ac:dyDescent="0.35">
      <c r="F3617" s="30"/>
      <c r="K3617" s="31"/>
      <c r="P3617" s="32"/>
    </row>
    <row r="3618" spans="6:16" x14ac:dyDescent="0.35">
      <c r="F3618" s="30"/>
      <c r="K3618" s="31"/>
      <c r="P3618" s="32"/>
    </row>
    <row r="3619" spans="6:16" x14ac:dyDescent="0.35">
      <c r="F3619" s="30"/>
      <c r="K3619" s="31"/>
      <c r="P3619" s="32"/>
    </row>
    <row r="3620" spans="6:16" x14ac:dyDescent="0.35">
      <c r="F3620" s="30"/>
      <c r="K3620" s="31"/>
      <c r="P3620" s="32"/>
    </row>
    <row r="3621" spans="6:16" x14ac:dyDescent="0.35">
      <c r="F3621" s="30"/>
      <c r="K3621" s="31"/>
      <c r="P3621" s="32"/>
    </row>
    <row r="3622" spans="6:16" x14ac:dyDescent="0.35">
      <c r="F3622" s="30"/>
      <c r="K3622" s="31"/>
      <c r="P3622" s="32"/>
    </row>
    <row r="3623" spans="6:16" x14ac:dyDescent="0.35">
      <c r="F3623" s="30"/>
      <c r="K3623" s="31"/>
      <c r="P3623" s="32"/>
    </row>
    <row r="3624" spans="6:16" x14ac:dyDescent="0.35">
      <c r="F3624" s="30"/>
      <c r="K3624" s="31"/>
      <c r="P3624" s="32"/>
    </row>
    <row r="3625" spans="6:16" x14ac:dyDescent="0.35">
      <c r="F3625" s="30"/>
      <c r="K3625" s="31"/>
      <c r="P3625" s="32"/>
    </row>
    <row r="3626" spans="6:16" x14ac:dyDescent="0.35">
      <c r="F3626" s="30"/>
      <c r="K3626" s="31"/>
      <c r="P3626" s="32"/>
    </row>
    <row r="3627" spans="6:16" x14ac:dyDescent="0.35">
      <c r="F3627" s="30"/>
      <c r="K3627" s="31"/>
      <c r="P3627" s="32"/>
    </row>
    <row r="3628" spans="6:16" x14ac:dyDescent="0.35">
      <c r="F3628" s="30"/>
      <c r="K3628" s="31"/>
      <c r="P3628" s="32"/>
    </row>
    <row r="3629" spans="6:16" x14ac:dyDescent="0.35">
      <c r="F3629" s="30"/>
      <c r="K3629" s="31"/>
      <c r="P3629" s="32"/>
    </row>
    <row r="3630" spans="6:16" x14ac:dyDescent="0.35">
      <c r="F3630" s="30"/>
      <c r="K3630" s="31"/>
      <c r="P3630" s="32"/>
    </row>
    <row r="3631" spans="6:16" x14ac:dyDescent="0.35">
      <c r="F3631" s="30"/>
      <c r="K3631" s="31"/>
      <c r="P3631" s="32"/>
    </row>
    <row r="3632" spans="6:16" x14ac:dyDescent="0.35">
      <c r="F3632" s="30"/>
      <c r="K3632" s="31"/>
      <c r="P3632" s="32"/>
    </row>
    <row r="3633" spans="6:16" x14ac:dyDescent="0.35">
      <c r="F3633" s="30"/>
      <c r="K3633" s="31"/>
      <c r="P3633" s="32"/>
    </row>
    <row r="3634" spans="6:16" x14ac:dyDescent="0.35">
      <c r="F3634" s="30"/>
      <c r="K3634" s="31"/>
      <c r="P3634" s="32"/>
    </row>
    <row r="3635" spans="6:16" x14ac:dyDescent="0.35">
      <c r="F3635" s="30"/>
      <c r="K3635" s="31"/>
      <c r="P3635" s="32"/>
    </row>
    <row r="3636" spans="6:16" x14ac:dyDescent="0.35">
      <c r="F3636" s="30"/>
      <c r="K3636" s="31"/>
      <c r="P3636" s="32"/>
    </row>
    <row r="3637" spans="6:16" x14ac:dyDescent="0.35">
      <c r="F3637" s="30"/>
      <c r="K3637" s="31"/>
      <c r="P3637" s="32"/>
    </row>
    <row r="3638" spans="6:16" x14ac:dyDescent="0.35">
      <c r="F3638" s="30"/>
      <c r="K3638" s="31"/>
      <c r="P3638" s="32"/>
    </row>
    <row r="3639" spans="6:16" x14ac:dyDescent="0.35">
      <c r="F3639" s="30"/>
      <c r="K3639" s="31"/>
      <c r="P3639" s="32"/>
    </row>
    <row r="3640" spans="6:16" x14ac:dyDescent="0.35">
      <c r="F3640" s="30"/>
      <c r="K3640" s="31"/>
      <c r="P3640" s="32"/>
    </row>
    <row r="3641" spans="6:16" x14ac:dyDescent="0.35">
      <c r="F3641" s="30"/>
      <c r="K3641" s="31"/>
      <c r="P3641" s="32"/>
    </row>
    <row r="3642" spans="6:16" x14ac:dyDescent="0.35">
      <c r="F3642" s="30"/>
      <c r="K3642" s="31"/>
      <c r="P3642" s="32"/>
    </row>
    <row r="3643" spans="6:16" x14ac:dyDescent="0.35">
      <c r="F3643" s="30"/>
      <c r="K3643" s="31"/>
      <c r="P3643" s="32"/>
    </row>
    <row r="3644" spans="6:16" x14ac:dyDescent="0.35">
      <c r="F3644" s="30"/>
      <c r="K3644" s="31"/>
      <c r="P3644" s="32"/>
    </row>
    <row r="3645" spans="6:16" x14ac:dyDescent="0.35">
      <c r="F3645" s="30"/>
      <c r="K3645" s="31"/>
      <c r="P3645" s="32"/>
    </row>
    <row r="3646" spans="6:16" x14ac:dyDescent="0.35">
      <c r="F3646" s="30"/>
      <c r="K3646" s="31"/>
      <c r="P3646" s="32"/>
    </row>
    <row r="3647" spans="6:16" x14ac:dyDescent="0.35">
      <c r="F3647" s="30"/>
      <c r="K3647" s="31"/>
      <c r="P3647" s="32"/>
    </row>
    <row r="3648" spans="6:16" x14ac:dyDescent="0.35">
      <c r="F3648" s="30"/>
      <c r="K3648" s="31"/>
      <c r="P3648" s="32"/>
    </row>
    <row r="3649" spans="6:16" x14ac:dyDescent="0.35">
      <c r="F3649" s="30"/>
      <c r="K3649" s="31"/>
      <c r="P3649" s="32"/>
    </row>
    <row r="3650" spans="6:16" x14ac:dyDescent="0.35">
      <c r="F3650" s="30"/>
      <c r="K3650" s="31"/>
      <c r="P3650" s="32"/>
    </row>
    <row r="3651" spans="6:16" x14ac:dyDescent="0.35">
      <c r="F3651" s="30"/>
      <c r="K3651" s="31"/>
      <c r="P3651" s="32"/>
    </row>
    <row r="3652" spans="6:16" x14ac:dyDescent="0.35">
      <c r="F3652" s="30"/>
      <c r="K3652" s="31"/>
      <c r="P3652" s="32"/>
    </row>
    <row r="3653" spans="6:16" x14ac:dyDescent="0.35">
      <c r="F3653" s="30"/>
      <c r="K3653" s="31"/>
      <c r="P3653" s="32"/>
    </row>
    <row r="3654" spans="6:16" x14ac:dyDescent="0.35">
      <c r="F3654" s="30"/>
      <c r="K3654" s="31"/>
      <c r="P3654" s="32"/>
    </row>
    <row r="3655" spans="6:16" x14ac:dyDescent="0.35">
      <c r="F3655" s="30"/>
      <c r="K3655" s="31"/>
      <c r="P3655" s="32"/>
    </row>
    <row r="3656" spans="6:16" x14ac:dyDescent="0.35">
      <c r="F3656" s="30"/>
      <c r="K3656" s="31"/>
      <c r="P3656" s="32"/>
    </row>
    <row r="3657" spans="6:16" x14ac:dyDescent="0.35">
      <c r="F3657" s="30"/>
      <c r="K3657" s="31"/>
      <c r="P3657" s="32"/>
    </row>
    <row r="3658" spans="6:16" x14ac:dyDescent="0.35">
      <c r="F3658" s="30"/>
      <c r="K3658" s="31"/>
      <c r="P3658" s="32"/>
    </row>
    <row r="3659" spans="6:16" x14ac:dyDescent="0.35">
      <c r="F3659" s="30"/>
      <c r="K3659" s="31"/>
      <c r="P3659" s="32"/>
    </row>
    <row r="3660" spans="6:16" x14ac:dyDescent="0.35">
      <c r="F3660" s="30"/>
      <c r="K3660" s="31"/>
      <c r="P3660" s="32"/>
    </row>
    <row r="3661" spans="6:16" x14ac:dyDescent="0.35">
      <c r="F3661" s="30"/>
      <c r="K3661" s="31"/>
      <c r="P3661" s="32"/>
    </row>
    <row r="3662" spans="6:16" x14ac:dyDescent="0.35">
      <c r="F3662" s="30"/>
      <c r="K3662" s="31"/>
      <c r="P3662" s="32"/>
    </row>
    <row r="3663" spans="6:16" x14ac:dyDescent="0.35">
      <c r="F3663" s="30"/>
      <c r="K3663" s="31"/>
      <c r="P3663" s="32"/>
    </row>
    <row r="3664" spans="6:16" x14ac:dyDescent="0.35">
      <c r="F3664" s="30"/>
      <c r="K3664" s="31"/>
      <c r="P3664" s="32"/>
    </row>
    <row r="3665" spans="6:16" x14ac:dyDescent="0.35">
      <c r="F3665" s="30"/>
      <c r="K3665" s="31"/>
      <c r="P3665" s="32"/>
    </row>
    <row r="3666" spans="6:16" x14ac:dyDescent="0.35">
      <c r="F3666" s="30"/>
      <c r="K3666" s="31"/>
      <c r="P3666" s="32"/>
    </row>
    <row r="3667" spans="6:16" x14ac:dyDescent="0.35">
      <c r="F3667" s="30"/>
      <c r="K3667" s="31"/>
      <c r="P3667" s="32"/>
    </row>
    <row r="3668" spans="6:16" x14ac:dyDescent="0.35">
      <c r="F3668" s="30"/>
      <c r="K3668" s="31"/>
      <c r="P3668" s="32"/>
    </row>
    <row r="3669" spans="6:16" x14ac:dyDescent="0.35">
      <c r="F3669" s="30"/>
      <c r="K3669" s="31"/>
      <c r="P3669" s="32"/>
    </row>
    <row r="3670" spans="6:16" x14ac:dyDescent="0.35">
      <c r="F3670" s="30"/>
      <c r="K3670" s="31"/>
      <c r="P3670" s="32"/>
    </row>
    <row r="3671" spans="6:16" x14ac:dyDescent="0.35">
      <c r="F3671" s="30"/>
      <c r="K3671" s="31"/>
      <c r="P3671" s="32"/>
    </row>
    <row r="3672" spans="6:16" x14ac:dyDescent="0.35">
      <c r="F3672" s="30"/>
      <c r="K3672" s="31"/>
      <c r="P3672" s="32"/>
    </row>
    <row r="3673" spans="6:16" x14ac:dyDescent="0.35">
      <c r="F3673" s="30"/>
      <c r="K3673" s="31"/>
      <c r="P3673" s="32"/>
    </row>
    <row r="3674" spans="6:16" x14ac:dyDescent="0.35">
      <c r="F3674" s="30"/>
      <c r="K3674" s="31"/>
      <c r="P3674" s="32"/>
    </row>
    <row r="3675" spans="6:16" x14ac:dyDescent="0.35">
      <c r="F3675" s="30"/>
      <c r="K3675" s="31"/>
      <c r="P3675" s="32"/>
    </row>
    <row r="3676" spans="6:16" x14ac:dyDescent="0.35">
      <c r="F3676" s="30"/>
      <c r="K3676" s="31"/>
      <c r="P3676" s="32"/>
    </row>
    <row r="3677" spans="6:16" x14ac:dyDescent="0.35">
      <c r="F3677" s="30"/>
      <c r="K3677" s="31"/>
      <c r="P3677" s="32"/>
    </row>
    <row r="3678" spans="6:16" x14ac:dyDescent="0.35">
      <c r="F3678" s="30"/>
      <c r="K3678" s="31"/>
      <c r="P3678" s="32"/>
    </row>
    <row r="3679" spans="6:16" x14ac:dyDescent="0.35">
      <c r="F3679" s="30"/>
      <c r="K3679" s="31"/>
      <c r="P3679" s="32"/>
    </row>
    <row r="3680" spans="6:16" x14ac:dyDescent="0.35">
      <c r="F3680" s="30"/>
      <c r="K3680" s="31"/>
      <c r="P3680" s="32"/>
    </row>
    <row r="3681" spans="6:16" x14ac:dyDescent="0.35">
      <c r="F3681" s="30"/>
      <c r="K3681" s="31"/>
      <c r="P3681" s="32"/>
    </row>
    <row r="3682" spans="6:16" x14ac:dyDescent="0.35">
      <c r="F3682" s="30"/>
      <c r="K3682" s="31"/>
      <c r="P3682" s="32"/>
    </row>
    <row r="3683" spans="6:16" x14ac:dyDescent="0.35">
      <c r="F3683" s="30"/>
      <c r="K3683" s="31"/>
      <c r="P3683" s="32"/>
    </row>
    <row r="3684" spans="6:16" x14ac:dyDescent="0.35">
      <c r="F3684" s="30"/>
      <c r="K3684" s="31"/>
      <c r="P3684" s="32"/>
    </row>
    <row r="3685" spans="6:16" x14ac:dyDescent="0.35">
      <c r="F3685" s="30"/>
      <c r="K3685" s="31"/>
      <c r="P3685" s="32"/>
    </row>
    <row r="3686" spans="6:16" x14ac:dyDescent="0.35">
      <c r="F3686" s="30"/>
      <c r="K3686" s="31"/>
      <c r="P3686" s="32"/>
    </row>
    <row r="3687" spans="6:16" x14ac:dyDescent="0.35">
      <c r="F3687" s="30"/>
      <c r="K3687" s="31"/>
      <c r="P3687" s="32"/>
    </row>
    <row r="3688" spans="6:16" x14ac:dyDescent="0.35">
      <c r="F3688" s="30"/>
      <c r="K3688" s="31"/>
      <c r="P3688" s="32"/>
    </row>
    <row r="3689" spans="6:16" x14ac:dyDescent="0.35">
      <c r="F3689" s="30"/>
      <c r="K3689" s="31"/>
      <c r="P3689" s="32"/>
    </row>
    <row r="3690" spans="6:16" x14ac:dyDescent="0.35">
      <c r="F3690" s="30"/>
      <c r="K3690" s="31"/>
      <c r="P3690" s="32"/>
    </row>
    <row r="3691" spans="6:16" x14ac:dyDescent="0.35">
      <c r="F3691" s="30"/>
      <c r="K3691" s="31"/>
      <c r="P3691" s="32"/>
    </row>
    <row r="3692" spans="6:16" x14ac:dyDescent="0.35">
      <c r="F3692" s="30"/>
      <c r="K3692" s="31"/>
      <c r="P3692" s="32"/>
    </row>
    <row r="3693" spans="6:16" x14ac:dyDescent="0.35">
      <c r="F3693" s="30"/>
      <c r="K3693" s="31"/>
      <c r="P3693" s="32"/>
    </row>
    <row r="3694" spans="6:16" x14ac:dyDescent="0.35">
      <c r="F3694" s="30"/>
      <c r="K3694" s="31"/>
      <c r="P3694" s="32"/>
    </row>
    <row r="3695" spans="6:16" x14ac:dyDescent="0.35">
      <c r="F3695" s="30"/>
      <c r="K3695" s="31"/>
      <c r="P3695" s="32"/>
    </row>
    <row r="3696" spans="6:16" x14ac:dyDescent="0.35">
      <c r="F3696" s="30"/>
      <c r="K3696" s="31"/>
      <c r="P3696" s="32"/>
    </row>
    <row r="3697" spans="6:16" x14ac:dyDescent="0.35">
      <c r="F3697" s="30"/>
      <c r="K3697" s="31"/>
      <c r="P3697" s="32"/>
    </row>
    <row r="3698" spans="6:16" x14ac:dyDescent="0.35">
      <c r="F3698" s="30"/>
      <c r="K3698" s="31"/>
      <c r="P3698" s="32"/>
    </row>
    <row r="3699" spans="6:16" x14ac:dyDescent="0.35">
      <c r="F3699" s="30"/>
      <c r="K3699" s="31"/>
      <c r="P3699" s="32"/>
    </row>
    <row r="3700" spans="6:16" x14ac:dyDescent="0.35">
      <c r="F3700" s="30"/>
      <c r="K3700" s="31"/>
      <c r="P3700" s="32"/>
    </row>
    <row r="3701" spans="6:16" x14ac:dyDescent="0.35">
      <c r="F3701" s="30"/>
      <c r="K3701" s="31"/>
      <c r="P3701" s="32"/>
    </row>
    <row r="3702" spans="6:16" x14ac:dyDescent="0.35">
      <c r="F3702" s="30"/>
      <c r="K3702" s="31"/>
      <c r="P3702" s="32"/>
    </row>
    <row r="3703" spans="6:16" x14ac:dyDescent="0.35">
      <c r="F3703" s="30"/>
      <c r="K3703" s="31"/>
      <c r="P3703" s="32"/>
    </row>
    <row r="3704" spans="6:16" x14ac:dyDescent="0.35">
      <c r="F3704" s="30"/>
      <c r="K3704" s="31"/>
      <c r="P3704" s="32"/>
    </row>
    <row r="3705" spans="6:16" x14ac:dyDescent="0.35">
      <c r="F3705" s="30"/>
      <c r="K3705" s="31"/>
      <c r="P3705" s="32"/>
    </row>
    <row r="3706" spans="6:16" x14ac:dyDescent="0.35">
      <c r="F3706" s="30"/>
      <c r="K3706" s="31"/>
      <c r="P3706" s="32"/>
    </row>
    <row r="3707" spans="6:16" x14ac:dyDescent="0.35">
      <c r="F3707" s="30"/>
      <c r="K3707" s="31"/>
      <c r="P3707" s="32"/>
    </row>
    <row r="3708" spans="6:16" x14ac:dyDescent="0.35">
      <c r="F3708" s="30"/>
      <c r="K3708" s="31"/>
      <c r="P3708" s="32"/>
    </row>
    <row r="3709" spans="6:16" x14ac:dyDescent="0.35">
      <c r="F3709" s="30"/>
      <c r="K3709" s="31"/>
      <c r="P3709" s="32"/>
    </row>
    <row r="3710" spans="6:16" x14ac:dyDescent="0.35">
      <c r="F3710" s="30"/>
      <c r="K3710" s="31"/>
      <c r="P3710" s="32"/>
    </row>
    <row r="3711" spans="6:16" x14ac:dyDescent="0.35">
      <c r="F3711" s="30"/>
      <c r="K3711" s="31"/>
      <c r="P3711" s="32"/>
    </row>
    <row r="3712" spans="6:16" x14ac:dyDescent="0.35">
      <c r="F3712" s="30"/>
      <c r="K3712" s="31"/>
      <c r="P3712" s="32"/>
    </row>
    <row r="3713" spans="6:16" x14ac:dyDescent="0.35">
      <c r="F3713" s="30"/>
      <c r="K3713" s="31"/>
      <c r="P3713" s="32"/>
    </row>
    <row r="3714" spans="6:16" x14ac:dyDescent="0.35">
      <c r="F3714" s="30"/>
      <c r="K3714" s="31"/>
      <c r="P3714" s="32"/>
    </row>
    <row r="3715" spans="6:16" x14ac:dyDescent="0.35">
      <c r="F3715" s="30"/>
      <c r="K3715" s="31"/>
      <c r="P3715" s="32"/>
    </row>
    <row r="3716" spans="6:16" x14ac:dyDescent="0.35">
      <c r="F3716" s="30"/>
      <c r="K3716" s="31"/>
      <c r="P3716" s="32"/>
    </row>
    <row r="3717" spans="6:16" x14ac:dyDescent="0.35">
      <c r="F3717" s="30"/>
      <c r="K3717" s="31"/>
      <c r="P3717" s="32"/>
    </row>
    <row r="3718" spans="6:16" x14ac:dyDescent="0.35">
      <c r="F3718" s="30"/>
      <c r="K3718" s="31"/>
      <c r="P3718" s="32"/>
    </row>
    <row r="3719" spans="6:16" x14ac:dyDescent="0.35">
      <c r="F3719" s="30"/>
      <c r="K3719" s="31"/>
      <c r="P3719" s="32"/>
    </row>
    <row r="3720" spans="6:16" x14ac:dyDescent="0.35">
      <c r="F3720" s="30"/>
      <c r="K3720" s="31"/>
      <c r="P3720" s="32"/>
    </row>
    <row r="3721" spans="6:16" x14ac:dyDescent="0.35">
      <c r="F3721" s="30"/>
      <c r="K3721" s="31"/>
      <c r="P3721" s="32"/>
    </row>
    <row r="3722" spans="6:16" x14ac:dyDescent="0.35">
      <c r="F3722" s="30"/>
      <c r="K3722" s="31"/>
      <c r="P3722" s="32"/>
    </row>
    <row r="3723" spans="6:16" x14ac:dyDescent="0.35">
      <c r="F3723" s="30"/>
      <c r="K3723" s="31"/>
      <c r="P3723" s="32"/>
    </row>
    <row r="3724" spans="6:16" x14ac:dyDescent="0.35">
      <c r="F3724" s="30"/>
      <c r="K3724" s="31"/>
      <c r="P3724" s="32"/>
    </row>
    <row r="3725" spans="6:16" x14ac:dyDescent="0.35">
      <c r="F3725" s="30"/>
      <c r="K3725" s="31"/>
      <c r="P3725" s="32"/>
    </row>
    <row r="3726" spans="6:16" x14ac:dyDescent="0.35">
      <c r="F3726" s="30"/>
      <c r="K3726" s="31"/>
      <c r="P3726" s="32"/>
    </row>
    <row r="3727" spans="6:16" x14ac:dyDescent="0.35">
      <c r="F3727" s="30"/>
      <c r="K3727" s="31"/>
      <c r="P3727" s="32"/>
    </row>
    <row r="3728" spans="6:16" x14ac:dyDescent="0.35">
      <c r="F3728" s="30"/>
      <c r="K3728" s="31"/>
      <c r="P3728" s="32"/>
    </row>
    <row r="3729" spans="6:16" x14ac:dyDescent="0.35">
      <c r="F3729" s="30"/>
      <c r="K3729" s="31"/>
      <c r="P3729" s="32"/>
    </row>
    <row r="3730" spans="6:16" x14ac:dyDescent="0.35">
      <c r="F3730" s="30"/>
      <c r="K3730" s="31"/>
      <c r="P3730" s="32"/>
    </row>
    <row r="3731" spans="6:16" x14ac:dyDescent="0.35">
      <c r="F3731" s="30"/>
      <c r="K3731" s="31"/>
      <c r="P3731" s="32"/>
    </row>
    <row r="3732" spans="6:16" x14ac:dyDescent="0.35">
      <c r="F3732" s="30"/>
      <c r="K3732" s="31"/>
      <c r="P3732" s="32"/>
    </row>
    <row r="3733" spans="6:16" x14ac:dyDescent="0.35">
      <c r="F3733" s="30"/>
      <c r="K3733" s="31"/>
      <c r="P3733" s="32"/>
    </row>
    <row r="3734" spans="6:16" x14ac:dyDescent="0.35">
      <c r="F3734" s="30"/>
      <c r="K3734" s="31"/>
      <c r="P3734" s="32"/>
    </row>
    <row r="3735" spans="6:16" x14ac:dyDescent="0.35">
      <c r="F3735" s="30"/>
      <c r="K3735" s="31"/>
      <c r="P3735" s="32"/>
    </row>
    <row r="3736" spans="6:16" x14ac:dyDescent="0.35">
      <c r="F3736" s="30"/>
      <c r="K3736" s="31"/>
      <c r="P3736" s="32"/>
    </row>
    <row r="3737" spans="6:16" x14ac:dyDescent="0.35">
      <c r="F3737" s="30"/>
      <c r="K3737" s="31"/>
      <c r="P3737" s="32"/>
    </row>
    <row r="3738" spans="6:16" x14ac:dyDescent="0.35">
      <c r="F3738" s="30"/>
      <c r="K3738" s="31"/>
      <c r="P3738" s="32"/>
    </row>
    <row r="3739" spans="6:16" x14ac:dyDescent="0.35">
      <c r="F3739" s="30"/>
      <c r="K3739" s="31"/>
      <c r="P3739" s="32"/>
    </row>
    <row r="3740" spans="6:16" x14ac:dyDescent="0.35">
      <c r="F3740" s="30"/>
      <c r="K3740" s="31"/>
      <c r="P3740" s="32"/>
    </row>
    <row r="3741" spans="6:16" x14ac:dyDescent="0.35">
      <c r="F3741" s="30"/>
      <c r="K3741" s="31"/>
      <c r="P3741" s="32"/>
    </row>
    <row r="3742" spans="6:16" x14ac:dyDescent="0.35">
      <c r="F3742" s="30"/>
      <c r="K3742" s="31"/>
      <c r="P3742" s="32"/>
    </row>
    <row r="3743" spans="6:16" x14ac:dyDescent="0.35">
      <c r="F3743" s="30"/>
      <c r="K3743" s="31"/>
      <c r="P3743" s="32"/>
    </row>
    <row r="3744" spans="6:16" x14ac:dyDescent="0.35">
      <c r="F3744" s="30"/>
      <c r="K3744" s="31"/>
      <c r="P3744" s="32"/>
    </row>
    <row r="3745" spans="6:16" x14ac:dyDescent="0.35">
      <c r="F3745" s="30"/>
      <c r="K3745" s="31"/>
      <c r="P3745" s="32"/>
    </row>
    <row r="3746" spans="6:16" x14ac:dyDescent="0.35">
      <c r="F3746" s="30"/>
      <c r="K3746" s="31"/>
      <c r="P3746" s="32"/>
    </row>
    <row r="3747" spans="6:16" x14ac:dyDescent="0.35">
      <c r="F3747" s="30"/>
      <c r="K3747" s="31"/>
      <c r="P3747" s="32"/>
    </row>
    <row r="3748" spans="6:16" x14ac:dyDescent="0.35">
      <c r="F3748" s="30"/>
      <c r="K3748" s="31"/>
      <c r="P3748" s="32"/>
    </row>
    <row r="3749" spans="6:16" x14ac:dyDescent="0.35">
      <c r="F3749" s="30"/>
      <c r="K3749" s="31"/>
      <c r="P3749" s="32"/>
    </row>
    <row r="3750" spans="6:16" x14ac:dyDescent="0.35">
      <c r="F3750" s="30"/>
      <c r="K3750" s="31"/>
      <c r="P3750" s="32"/>
    </row>
    <row r="3751" spans="6:16" x14ac:dyDescent="0.35">
      <c r="F3751" s="30"/>
      <c r="K3751" s="31"/>
      <c r="P3751" s="32"/>
    </row>
    <row r="3752" spans="6:16" x14ac:dyDescent="0.35">
      <c r="F3752" s="30"/>
      <c r="K3752" s="31"/>
      <c r="P3752" s="32"/>
    </row>
    <row r="3753" spans="6:16" x14ac:dyDescent="0.35">
      <c r="F3753" s="30"/>
      <c r="K3753" s="31"/>
      <c r="P3753" s="32"/>
    </row>
    <row r="3754" spans="6:16" x14ac:dyDescent="0.35">
      <c r="F3754" s="30"/>
      <c r="K3754" s="31"/>
      <c r="P3754" s="32"/>
    </row>
    <row r="3755" spans="6:16" x14ac:dyDescent="0.35">
      <c r="F3755" s="30"/>
      <c r="K3755" s="31"/>
      <c r="P3755" s="32"/>
    </row>
    <row r="3756" spans="6:16" x14ac:dyDescent="0.35">
      <c r="F3756" s="30"/>
      <c r="K3756" s="31"/>
      <c r="P3756" s="32"/>
    </row>
    <row r="3757" spans="6:16" x14ac:dyDescent="0.35">
      <c r="F3757" s="30"/>
      <c r="K3757" s="31"/>
      <c r="P3757" s="32"/>
    </row>
    <row r="3758" spans="6:16" x14ac:dyDescent="0.35">
      <c r="F3758" s="30"/>
      <c r="K3758" s="31"/>
      <c r="P3758" s="32"/>
    </row>
    <row r="3759" spans="6:16" x14ac:dyDescent="0.35">
      <c r="F3759" s="30"/>
      <c r="K3759" s="31"/>
      <c r="P3759" s="32"/>
    </row>
    <row r="3760" spans="6:16" x14ac:dyDescent="0.35">
      <c r="F3760" s="30"/>
      <c r="K3760" s="31"/>
      <c r="P3760" s="32"/>
    </row>
    <row r="3761" spans="6:16" x14ac:dyDescent="0.35">
      <c r="F3761" s="30"/>
      <c r="K3761" s="31"/>
      <c r="P3761" s="32"/>
    </row>
    <row r="3762" spans="6:16" x14ac:dyDescent="0.35">
      <c r="F3762" s="30"/>
      <c r="K3762" s="31"/>
      <c r="P3762" s="32"/>
    </row>
    <row r="3763" spans="6:16" x14ac:dyDescent="0.35">
      <c r="F3763" s="30"/>
      <c r="K3763" s="31"/>
      <c r="P3763" s="32"/>
    </row>
    <row r="3764" spans="6:16" x14ac:dyDescent="0.35">
      <c r="F3764" s="30"/>
      <c r="K3764" s="31"/>
      <c r="P3764" s="32"/>
    </row>
    <row r="3765" spans="6:16" x14ac:dyDescent="0.35">
      <c r="F3765" s="30"/>
      <c r="K3765" s="31"/>
      <c r="P3765" s="32"/>
    </row>
    <row r="3766" spans="6:16" x14ac:dyDescent="0.35">
      <c r="F3766" s="30"/>
      <c r="K3766" s="31"/>
      <c r="P3766" s="32"/>
    </row>
    <row r="3767" spans="6:16" x14ac:dyDescent="0.35">
      <c r="F3767" s="30"/>
      <c r="K3767" s="31"/>
      <c r="P3767" s="32"/>
    </row>
    <row r="3768" spans="6:16" x14ac:dyDescent="0.35">
      <c r="F3768" s="30"/>
      <c r="K3768" s="31"/>
      <c r="P3768" s="32"/>
    </row>
    <row r="3769" spans="6:16" x14ac:dyDescent="0.35">
      <c r="F3769" s="30"/>
      <c r="K3769" s="31"/>
      <c r="P3769" s="32"/>
    </row>
    <row r="3770" spans="6:16" x14ac:dyDescent="0.35">
      <c r="F3770" s="30"/>
      <c r="K3770" s="31"/>
      <c r="P3770" s="32"/>
    </row>
    <row r="3771" spans="6:16" x14ac:dyDescent="0.35">
      <c r="F3771" s="30"/>
      <c r="K3771" s="31"/>
      <c r="P3771" s="32"/>
    </row>
    <row r="3772" spans="6:16" x14ac:dyDescent="0.35">
      <c r="F3772" s="30"/>
      <c r="K3772" s="31"/>
      <c r="P3772" s="32"/>
    </row>
    <row r="3773" spans="6:16" x14ac:dyDescent="0.35">
      <c r="F3773" s="30"/>
      <c r="K3773" s="31"/>
      <c r="P3773" s="32"/>
    </row>
    <row r="3774" spans="6:16" x14ac:dyDescent="0.35">
      <c r="F3774" s="30"/>
      <c r="K3774" s="31"/>
      <c r="P3774" s="32"/>
    </row>
    <row r="3775" spans="6:16" x14ac:dyDescent="0.35">
      <c r="F3775" s="30"/>
      <c r="K3775" s="31"/>
      <c r="P3775" s="32"/>
    </row>
    <row r="3776" spans="6:16" x14ac:dyDescent="0.35">
      <c r="F3776" s="30"/>
      <c r="K3776" s="31"/>
      <c r="P3776" s="32"/>
    </row>
    <row r="3777" spans="6:16" x14ac:dyDescent="0.35">
      <c r="F3777" s="30"/>
      <c r="K3777" s="31"/>
      <c r="P3777" s="32"/>
    </row>
    <row r="3778" spans="6:16" x14ac:dyDescent="0.35">
      <c r="F3778" s="30"/>
      <c r="K3778" s="31"/>
      <c r="P3778" s="32"/>
    </row>
    <row r="3779" spans="6:16" x14ac:dyDescent="0.35">
      <c r="F3779" s="30"/>
      <c r="K3779" s="31"/>
      <c r="P3779" s="32"/>
    </row>
    <row r="3780" spans="6:16" x14ac:dyDescent="0.35">
      <c r="F3780" s="30"/>
      <c r="K3780" s="31"/>
      <c r="P3780" s="32"/>
    </row>
    <row r="3781" spans="6:16" x14ac:dyDescent="0.35">
      <c r="F3781" s="30"/>
      <c r="K3781" s="31"/>
      <c r="P3781" s="32"/>
    </row>
    <row r="3782" spans="6:16" x14ac:dyDescent="0.35">
      <c r="F3782" s="30"/>
      <c r="K3782" s="31"/>
      <c r="P3782" s="32"/>
    </row>
    <row r="3783" spans="6:16" x14ac:dyDescent="0.35">
      <c r="F3783" s="30"/>
      <c r="K3783" s="31"/>
      <c r="P3783" s="32"/>
    </row>
    <row r="3784" spans="6:16" x14ac:dyDescent="0.35">
      <c r="F3784" s="30"/>
      <c r="K3784" s="31"/>
      <c r="P3784" s="32"/>
    </row>
    <row r="3785" spans="6:16" x14ac:dyDescent="0.35">
      <c r="F3785" s="30"/>
      <c r="K3785" s="31"/>
      <c r="P3785" s="32"/>
    </row>
    <row r="3786" spans="6:16" x14ac:dyDescent="0.35">
      <c r="F3786" s="30"/>
      <c r="K3786" s="31"/>
      <c r="P3786" s="32"/>
    </row>
    <row r="3787" spans="6:16" x14ac:dyDescent="0.35">
      <c r="F3787" s="30"/>
      <c r="K3787" s="31"/>
      <c r="P3787" s="32"/>
    </row>
    <row r="3788" spans="6:16" x14ac:dyDescent="0.35">
      <c r="F3788" s="30"/>
      <c r="K3788" s="31"/>
      <c r="P3788" s="32"/>
    </row>
    <row r="3789" spans="6:16" x14ac:dyDescent="0.35">
      <c r="F3789" s="30"/>
      <c r="K3789" s="31"/>
      <c r="P3789" s="32"/>
    </row>
    <row r="3790" spans="6:16" x14ac:dyDescent="0.35">
      <c r="F3790" s="30"/>
      <c r="K3790" s="31"/>
      <c r="P3790" s="32"/>
    </row>
    <row r="3791" spans="6:16" x14ac:dyDescent="0.35">
      <c r="F3791" s="30"/>
      <c r="K3791" s="31"/>
      <c r="P3791" s="32"/>
    </row>
    <row r="3792" spans="6:16" x14ac:dyDescent="0.35">
      <c r="F3792" s="30"/>
      <c r="K3792" s="31"/>
      <c r="P3792" s="32"/>
    </row>
    <row r="3793" spans="6:16" x14ac:dyDescent="0.35">
      <c r="F3793" s="30"/>
      <c r="K3793" s="31"/>
      <c r="P3793" s="32"/>
    </row>
    <row r="3794" spans="6:16" x14ac:dyDescent="0.35">
      <c r="F3794" s="30"/>
      <c r="K3794" s="31"/>
      <c r="P3794" s="32"/>
    </row>
    <row r="3795" spans="6:16" x14ac:dyDescent="0.35">
      <c r="F3795" s="30"/>
      <c r="K3795" s="31"/>
      <c r="P3795" s="32"/>
    </row>
    <row r="3796" spans="6:16" x14ac:dyDescent="0.35">
      <c r="F3796" s="30"/>
      <c r="K3796" s="31"/>
      <c r="P3796" s="32"/>
    </row>
    <row r="3797" spans="6:16" x14ac:dyDescent="0.35">
      <c r="F3797" s="30"/>
      <c r="K3797" s="31"/>
      <c r="P3797" s="32"/>
    </row>
    <row r="3798" spans="6:16" x14ac:dyDescent="0.35">
      <c r="F3798" s="30"/>
      <c r="K3798" s="31"/>
      <c r="P3798" s="32"/>
    </row>
    <row r="3799" spans="6:16" x14ac:dyDescent="0.35">
      <c r="F3799" s="30"/>
      <c r="K3799" s="31"/>
      <c r="P3799" s="32"/>
    </row>
    <row r="3800" spans="6:16" x14ac:dyDescent="0.35">
      <c r="F3800" s="30"/>
      <c r="K3800" s="31"/>
      <c r="P3800" s="32"/>
    </row>
    <row r="3801" spans="6:16" x14ac:dyDescent="0.35">
      <c r="F3801" s="30"/>
      <c r="K3801" s="31"/>
      <c r="P3801" s="32"/>
    </row>
    <row r="3802" spans="6:16" x14ac:dyDescent="0.35">
      <c r="F3802" s="30"/>
      <c r="K3802" s="31"/>
      <c r="P3802" s="32"/>
    </row>
    <row r="3803" spans="6:16" x14ac:dyDescent="0.35">
      <c r="F3803" s="30"/>
      <c r="K3803" s="31"/>
      <c r="P3803" s="32"/>
    </row>
    <row r="3804" spans="6:16" x14ac:dyDescent="0.35">
      <c r="F3804" s="30"/>
      <c r="K3804" s="31"/>
      <c r="P3804" s="32"/>
    </row>
    <row r="3805" spans="6:16" x14ac:dyDescent="0.35">
      <c r="F3805" s="30"/>
      <c r="K3805" s="31"/>
      <c r="P3805" s="32"/>
    </row>
    <row r="3806" spans="6:16" x14ac:dyDescent="0.35">
      <c r="F3806" s="30"/>
      <c r="K3806" s="31"/>
      <c r="P3806" s="32"/>
    </row>
    <row r="3807" spans="6:16" x14ac:dyDescent="0.35">
      <c r="F3807" s="30"/>
      <c r="K3807" s="31"/>
      <c r="P3807" s="32"/>
    </row>
    <row r="3808" spans="6:16" x14ac:dyDescent="0.35">
      <c r="F3808" s="30"/>
      <c r="K3808" s="31"/>
      <c r="P3808" s="32"/>
    </row>
    <row r="3809" spans="6:16" x14ac:dyDescent="0.35">
      <c r="F3809" s="30"/>
      <c r="K3809" s="31"/>
      <c r="P3809" s="32"/>
    </row>
    <row r="3810" spans="6:16" x14ac:dyDescent="0.35">
      <c r="F3810" s="30"/>
      <c r="K3810" s="31"/>
      <c r="P3810" s="32"/>
    </row>
    <row r="3811" spans="6:16" x14ac:dyDescent="0.35">
      <c r="F3811" s="30"/>
      <c r="K3811" s="31"/>
      <c r="P3811" s="32"/>
    </row>
    <row r="3812" spans="6:16" x14ac:dyDescent="0.35">
      <c r="F3812" s="30"/>
      <c r="K3812" s="31"/>
      <c r="P3812" s="32"/>
    </row>
    <row r="3813" spans="6:16" x14ac:dyDescent="0.35">
      <c r="F3813" s="30"/>
      <c r="K3813" s="31"/>
      <c r="P3813" s="32"/>
    </row>
    <row r="3814" spans="6:16" x14ac:dyDescent="0.35">
      <c r="F3814" s="30"/>
      <c r="K3814" s="31"/>
      <c r="P3814" s="32"/>
    </row>
    <row r="3815" spans="6:16" x14ac:dyDescent="0.35">
      <c r="F3815" s="30"/>
      <c r="K3815" s="31"/>
      <c r="P3815" s="32"/>
    </row>
    <row r="3816" spans="6:16" x14ac:dyDescent="0.35">
      <c r="F3816" s="30"/>
      <c r="K3816" s="31"/>
      <c r="P3816" s="32"/>
    </row>
    <row r="3817" spans="6:16" x14ac:dyDescent="0.35">
      <c r="F3817" s="30"/>
      <c r="K3817" s="31"/>
      <c r="P3817" s="32"/>
    </row>
    <row r="3818" spans="6:16" x14ac:dyDescent="0.35">
      <c r="F3818" s="30"/>
      <c r="K3818" s="31"/>
      <c r="P3818" s="32"/>
    </row>
    <row r="3819" spans="6:16" x14ac:dyDescent="0.35">
      <c r="F3819" s="30"/>
      <c r="K3819" s="31"/>
      <c r="P3819" s="32"/>
    </row>
    <row r="3820" spans="6:16" x14ac:dyDescent="0.35">
      <c r="F3820" s="30"/>
      <c r="K3820" s="31"/>
      <c r="P3820" s="32"/>
    </row>
    <row r="3821" spans="6:16" x14ac:dyDescent="0.35">
      <c r="F3821" s="30"/>
      <c r="K3821" s="31"/>
      <c r="P3821" s="32"/>
    </row>
    <row r="3822" spans="6:16" x14ac:dyDescent="0.35">
      <c r="F3822" s="30"/>
      <c r="K3822" s="31"/>
      <c r="P3822" s="32"/>
    </row>
    <row r="3823" spans="6:16" x14ac:dyDescent="0.35">
      <c r="F3823" s="30"/>
      <c r="K3823" s="31"/>
      <c r="P3823" s="32"/>
    </row>
    <row r="3824" spans="6:16" x14ac:dyDescent="0.35">
      <c r="F3824" s="30"/>
      <c r="K3824" s="31"/>
      <c r="P3824" s="32"/>
    </row>
    <row r="3825" spans="6:16" x14ac:dyDescent="0.35">
      <c r="F3825" s="30"/>
      <c r="K3825" s="31"/>
      <c r="P3825" s="32"/>
    </row>
    <row r="3826" spans="6:16" x14ac:dyDescent="0.35">
      <c r="F3826" s="30"/>
      <c r="K3826" s="31"/>
      <c r="P3826" s="32"/>
    </row>
    <row r="3827" spans="6:16" x14ac:dyDescent="0.35">
      <c r="F3827" s="30"/>
      <c r="K3827" s="31"/>
      <c r="P3827" s="32"/>
    </row>
    <row r="3828" spans="6:16" x14ac:dyDescent="0.35">
      <c r="F3828" s="30"/>
      <c r="K3828" s="31"/>
      <c r="P3828" s="32"/>
    </row>
    <row r="3829" spans="6:16" x14ac:dyDescent="0.35">
      <c r="F3829" s="30"/>
      <c r="K3829" s="31"/>
      <c r="P3829" s="32"/>
    </row>
    <row r="3830" spans="6:16" x14ac:dyDescent="0.35">
      <c r="F3830" s="30"/>
      <c r="K3830" s="31"/>
      <c r="P3830" s="32"/>
    </row>
    <row r="3831" spans="6:16" x14ac:dyDescent="0.35">
      <c r="F3831" s="30"/>
      <c r="K3831" s="31"/>
      <c r="P3831" s="32"/>
    </row>
    <row r="3832" spans="6:16" x14ac:dyDescent="0.35">
      <c r="F3832" s="30"/>
      <c r="K3832" s="31"/>
      <c r="P3832" s="32"/>
    </row>
    <row r="3833" spans="6:16" x14ac:dyDescent="0.35">
      <c r="F3833" s="30"/>
      <c r="K3833" s="31"/>
      <c r="P3833" s="32"/>
    </row>
    <row r="3834" spans="6:16" x14ac:dyDescent="0.35">
      <c r="F3834" s="30"/>
      <c r="K3834" s="31"/>
      <c r="P3834" s="32"/>
    </row>
    <row r="3835" spans="6:16" x14ac:dyDescent="0.35">
      <c r="F3835" s="30"/>
      <c r="K3835" s="31"/>
      <c r="P3835" s="32"/>
    </row>
    <row r="3836" spans="6:16" x14ac:dyDescent="0.35">
      <c r="F3836" s="30"/>
      <c r="K3836" s="31"/>
      <c r="P3836" s="32"/>
    </row>
    <row r="3837" spans="6:16" x14ac:dyDescent="0.35">
      <c r="F3837" s="30"/>
      <c r="K3837" s="31"/>
      <c r="P3837" s="32"/>
    </row>
    <row r="3838" spans="6:16" x14ac:dyDescent="0.35">
      <c r="F3838" s="30"/>
      <c r="K3838" s="31"/>
      <c r="P3838" s="32"/>
    </row>
    <row r="3839" spans="6:16" x14ac:dyDescent="0.35">
      <c r="F3839" s="30"/>
      <c r="K3839" s="31"/>
      <c r="P3839" s="32"/>
    </row>
    <row r="3840" spans="6:16" x14ac:dyDescent="0.35">
      <c r="F3840" s="30"/>
      <c r="K3840" s="31"/>
      <c r="P3840" s="32"/>
    </row>
    <row r="3841" spans="6:16" x14ac:dyDescent="0.35">
      <c r="F3841" s="30"/>
      <c r="K3841" s="31"/>
      <c r="P3841" s="32"/>
    </row>
    <row r="3842" spans="6:16" x14ac:dyDescent="0.35">
      <c r="F3842" s="30"/>
      <c r="K3842" s="31"/>
      <c r="P3842" s="32"/>
    </row>
    <row r="3843" spans="6:16" x14ac:dyDescent="0.35">
      <c r="F3843" s="30"/>
      <c r="K3843" s="31"/>
      <c r="P3843" s="32"/>
    </row>
    <row r="3844" spans="6:16" x14ac:dyDescent="0.35">
      <c r="F3844" s="30"/>
      <c r="K3844" s="31"/>
      <c r="P3844" s="32"/>
    </row>
    <row r="3845" spans="6:16" x14ac:dyDescent="0.35">
      <c r="F3845" s="30"/>
      <c r="K3845" s="31"/>
      <c r="P3845" s="32"/>
    </row>
    <row r="3846" spans="6:16" x14ac:dyDescent="0.35">
      <c r="F3846" s="30"/>
      <c r="K3846" s="31"/>
      <c r="P3846" s="32"/>
    </row>
    <row r="3847" spans="6:16" x14ac:dyDescent="0.35">
      <c r="F3847" s="30"/>
      <c r="K3847" s="31"/>
      <c r="P3847" s="32"/>
    </row>
    <row r="3848" spans="6:16" x14ac:dyDescent="0.35">
      <c r="F3848" s="30"/>
      <c r="K3848" s="31"/>
      <c r="P3848" s="32"/>
    </row>
    <row r="3849" spans="6:16" x14ac:dyDescent="0.35">
      <c r="F3849" s="30"/>
      <c r="K3849" s="31"/>
      <c r="P3849" s="32"/>
    </row>
    <row r="3850" spans="6:16" x14ac:dyDescent="0.35">
      <c r="F3850" s="30"/>
      <c r="K3850" s="31"/>
      <c r="P3850" s="32"/>
    </row>
    <row r="3851" spans="6:16" x14ac:dyDescent="0.35">
      <c r="F3851" s="30"/>
      <c r="K3851" s="31"/>
      <c r="P3851" s="32"/>
    </row>
    <row r="3852" spans="6:16" x14ac:dyDescent="0.35">
      <c r="F3852" s="30"/>
      <c r="K3852" s="31"/>
      <c r="P3852" s="32"/>
    </row>
    <row r="3853" spans="6:16" x14ac:dyDescent="0.35">
      <c r="F3853" s="30"/>
      <c r="K3853" s="31"/>
      <c r="P3853" s="32"/>
    </row>
    <row r="3854" spans="6:16" x14ac:dyDescent="0.35">
      <c r="F3854" s="30"/>
      <c r="K3854" s="31"/>
      <c r="P3854" s="32"/>
    </row>
    <row r="3855" spans="6:16" x14ac:dyDescent="0.35">
      <c r="F3855" s="30"/>
      <c r="K3855" s="31"/>
      <c r="P3855" s="32"/>
    </row>
    <row r="3856" spans="6:16" x14ac:dyDescent="0.35">
      <c r="F3856" s="30"/>
      <c r="K3856" s="31"/>
      <c r="P3856" s="32"/>
    </row>
    <row r="3857" spans="6:16" x14ac:dyDescent="0.35">
      <c r="F3857" s="30"/>
      <c r="K3857" s="31"/>
      <c r="P3857" s="32"/>
    </row>
    <row r="3858" spans="6:16" x14ac:dyDescent="0.35">
      <c r="F3858" s="30"/>
      <c r="K3858" s="31"/>
      <c r="P3858" s="32"/>
    </row>
    <row r="3859" spans="6:16" x14ac:dyDescent="0.35">
      <c r="F3859" s="30"/>
      <c r="K3859" s="31"/>
      <c r="P3859" s="32"/>
    </row>
    <row r="3860" spans="6:16" x14ac:dyDescent="0.35">
      <c r="F3860" s="30"/>
      <c r="K3860" s="31"/>
      <c r="P3860" s="32"/>
    </row>
    <row r="3861" spans="6:16" x14ac:dyDescent="0.35">
      <c r="F3861" s="30"/>
      <c r="K3861" s="31"/>
      <c r="P3861" s="32"/>
    </row>
    <row r="3862" spans="6:16" x14ac:dyDescent="0.35">
      <c r="F3862" s="30"/>
      <c r="K3862" s="31"/>
      <c r="P3862" s="32"/>
    </row>
    <row r="3863" spans="6:16" x14ac:dyDescent="0.35">
      <c r="F3863" s="30"/>
      <c r="K3863" s="31"/>
      <c r="P3863" s="32"/>
    </row>
    <row r="3864" spans="6:16" x14ac:dyDescent="0.35">
      <c r="F3864" s="30"/>
      <c r="K3864" s="31"/>
      <c r="P3864" s="32"/>
    </row>
    <row r="3865" spans="6:16" x14ac:dyDescent="0.35">
      <c r="F3865" s="30"/>
      <c r="K3865" s="31"/>
      <c r="P3865" s="32"/>
    </row>
    <row r="3866" spans="6:16" x14ac:dyDescent="0.35">
      <c r="F3866" s="30"/>
      <c r="K3866" s="31"/>
      <c r="P3866" s="32"/>
    </row>
    <row r="3867" spans="6:16" x14ac:dyDescent="0.35">
      <c r="F3867" s="30"/>
      <c r="K3867" s="31"/>
      <c r="P3867" s="32"/>
    </row>
    <row r="3868" spans="6:16" x14ac:dyDescent="0.35">
      <c r="F3868" s="30"/>
      <c r="K3868" s="31"/>
      <c r="P3868" s="32"/>
    </row>
    <row r="3869" spans="6:16" x14ac:dyDescent="0.35">
      <c r="F3869" s="30"/>
      <c r="K3869" s="31"/>
      <c r="P3869" s="32"/>
    </row>
    <row r="3870" spans="6:16" x14ac:dyDescent="0.35">
      <c r="F3870" s="30"/>
      <c r="K3870" s="31"/>
      <c r="P3870" s="32"/>
    </row>
    <row r="3871" spans="6:16" x14ac:dyDescent="0.35">
      <c r="F3871" s="30"/>
      <c r="K3871" s="31"/>
      <c r="P3871" s="32"/>
    </row>
    <row r="3872" spans="6:16" x14ac:dyDescent="0.35">
      <c r="F3872" s="30"/>
      <c r="K3872" s="31"/>
      <c r="P3872" s="32"/>
    </row>
    <row r="3873" spans="6:16" x14ac:dyDescent="0.35">
      <c r="F3873" s="30"/>
      <c r="K3873" s="31"/>
      <c r="P3873" s="32"/>
    </row>
    <row r="3874" spans="6:16" x14ac:dyDescent="0.35">
      <c r="F3874" s="30"/>
      <c r="K3874" s="31"/>
      <c r="P3874" s="32"/>
    </row>
    <row r="3875" spans="6:16" x14ac:dyDescent="0.35">
      <c r="F3875" s="30"/>
      <c r="K3875" s="31"/>
      <c r="P3875" s="32"/>
    </row>
    <row r="3876" spans="6:16" x14ac:dyDescent="0.35">
      <c r="F3876" s="30"/>
      <c r="K3876" s="31"/>
      <c r="P3876" s="32"/>
    </row>
    <row r="3877" spans="6:16" x14ac:dyDescent="0.35">
      <c r="F3877" s="30"/>
      <c r="K3877" s="31"/>
      <c r="P3877" s="32"/>
    </row>
    <row r="3878" spans="6:16" x14ac:dyDescent="0.35">
      <c r="F3878" s="30"/>
      <c r="K3878" s="31"/>
      <c r="P3878" s="32"/>
    </row>
    <row r="3879" spans="6:16" x14ac:dyDescent="0.35">
      <c r="F3879" s="30"/>
      <c r="K3879" s="31"/>
      <c r="P3879" s="32"/>
    </row>
    <row r="3880" spans="6:16" x14ac:dyDescent="0.35">
      <c r="F3880" s="30"/>
      <c r="K3880" s="31"/>
      <c r="P3880" s="32"/>
    </row>
    <row r="3881" spans="6:16" x14ac:dyDescent="0.35">
      <c r="F3881" s="30"/>
      <c r="K3881" s="31"/>
      <c r="P3881" s="32"/>
    </row>
    <row r="3882" spans="6:16" x14ac:dyDescent="0.35">
      <c r="F3882" s="30"/>
      <c r="K3882" s="31"/>
      <c r="P3882" s="32"/>
    </row>
    <row r="3883" spans="6:16" x14ac:dyDescent="0.35">
      <c r="F3883" s="30"/>
      <c r="K3883" s="31"/>
      <c r="P3883" s="32"/>
    </row>
    <row r="3884" spans="6:16" x14ac:dyDescent="0.35">
      <c r="F3884" s="30"/>
      <c r="K3884" s="31"/>
      <c r="P3884" s="32"/>
    </row>
    <row r="3885" spans="6:16" x14ac:dyDescent="0.35">
      <c r="F3885" s="30"/>
      <c r="K3885" s="31"/>
      <c r="P3885" s="32"/>
    </row>
    <row r="3886" spans="6:16" x14ac:dyDescent="0.35">
      <c r="F3886" s="30"/>
      <c r="K3886" s="31"/>
      <c r="P3886" s="32"/>
    </row>
    <row r="3887" spans="6:16" x14ac:dyDescent="0.35">
      <c r="F3887" s="30"/>
      <c r="K3887" s="31"/>
      <c r="P3887" s="32"/>
    </row>
    <row r="3888" spans="6:16" x14ac:dyDescent="0.35">
      <c r="F3888" s="30"/>
      <c r="K3888" s="31"/>
      <c r="P3888" s="32"/>
    </row>
    <row r="3889" spans="6:16" x14ac:dyDescent="0.35">
      <c r="F3889" s="30"/>
      <c r="K3889" s="31"/>
      <c r="P3889" s="32"/>
    </row>
    <row r="3890" spans="6:16" x14ac:dyDescent="0.35">
      <c r="F3890" s="30"/>
      <c r="K3890" s="31"/>
      <c r="P3890" s="32"/>
    </row>
    <row r="3891" spans="6:16" x14ac:dyDescent="0.35">
      <c r="F3891" s="30"/>
      <c r="K3891" s="31"/>
      <c r="P3891" s="32"/>
    </row>
    <row r="3892" spans="6:16" x14ac:dyDescent="0.35">
      <c r="F3892" s="30"/>
      <c r="K3892" s="31"/>
      <c r="P3892" s="32"/>
    </row>
    <row r="3893" spans="6:16" x14ac:dyDescent="0.35">
      <c r="F3893" s="30"/>
      <c r="K3893" s="31"/>
      <c r="P3893" s="32"/>
    </row>
    <row r="3894" spans="6:16" x14ac:dyDescent="0.35">
      <c r="F3894" s="30"/>
      <c r="K3894" s="31"/>
      <c r="P3894" s="32"/>
    </row>
    <row r="3895" spans="6:16" x14ac:dyDescent="0.35">
      <c r="F3895" s="30"/>
      <c r="K3895" s="31"/>
      <c r="P3895" s="32"/>
    </row>
    <row r="3896" spans="6:16" x14ac:dyDescent="0.35">
      <c r="F3896" s="30"/>
      <c r="K3896" s="31"/>
      <c r="P3896" s="32"/>
    </row>
    <row r="3897" spans="6:16" x14ac:dyDescent="0.35">
      <c r="F3897" s="30"/>
      <c r="K3897" s="31"/>
      <c r="P3897" s="32"/>
    </row>
    <row r="3898" spans="6:16" x14ac:dyDescent="0.35">
      <c r="F3898" s="30"/>
      <c r="K3898" s="31"/>
      <c r="P3898" s="32"/>
    </row>
    <row r="3899" spans="6:16" x14ac:dyDescent="0.35">
      <c r="F3899" s="30"/>
      <c r="K3899" s="31"/>
      <c r="P3899" s="32"/>
    </row>
    <row r="3900" spans="6:16" x14ac:dyDescent="0.35">
      <c r="F3900" s="30"/>
      <c r="K3900" s="31"/>
      <c r="P3900" s="32"/>
    </row>
    <row r="3901" spans="6:16" x14ac:dyDescent="0.35">
      <c r="F3901" s="30"/>
      <c r="K3901" s="31"/>
      <c r="P3901" s="32"/>
    </row>
    <row r="3902" spans="6:16" x14ac:dyDescent="0.35">
      <c r="F3902" s="30"/>
      <c r="K3902" s="31"/>
      <c r="P3902" s="32"/>
    </row>
    <row r="3903" spans="6:16" x14ac:dyDescent="0.35">
      <c r="F3903" s="30"/>
      <c r="K3903" s="31"/>
      <c r="P3903" s="32"/>
    </row>
    <row r="3904" spans="6:16" x14ac:dyDescent="0.35">
      <c r="F3904" s="30"/>
      <c r="K3904" s="31"/>
      <c r="P3904" s="32"/>
    </row>
    <row r="3905" spans="6:16" x14ac:dyDescent="0.35">
      <c r="F3905" s="30"/>
      <c r="K3905" s="31"/>
      <c r="P3905" s="32"/>
    </row>
    <row r="3906" spans="6:16" x14ac:dyDescent="0.35">
      <c r="F3906" s="30"/>
      <c r="K3906" s="31"/>
      <c r="P3906" s="32"/>
    </row>
    <row r="3907" spans="6:16" x14ac:dyDescent="0.35">
      <c r="F3907" s="30"/>
      <c r="K3907" s="31"/>
      <c r="P3907" s="32"/>
    </row>
    <row r="3908" spans="6:16" x14ac:dyDescent="0.35">
      <c r="F3908" s="30"/>
      <c r="K3908" s="31"/>
      <c r="P3908" s="32"/>
    </row>
    <row r="3909" spans="6:16" x14ac:dyDescent="0.35">
      <c r="F3909" s="30"/>
      <c r="K3909" s="31"/>
      <c r="P3909" s="32"/>
    </row>
    <row r="3910" spans="6:16" x14ac:dyDescent="0.35">
      <c r="F3910" s="30"/>
      <c r="K3910" s="31"/>
      <c r="P3910" s="32"/>
    </row>
    <row r="3911" spans="6:16" x14ac:dyDescent="0.35">
      <c r="F3911" s="30"/>
      <c r="K3911" s="31"/>
      <c r="P3911" s="32"/>
    </row>
    <row r="3912" spans="6:16" x14ac:dyDescent="0.35">
      <c r="F3912" s="30"/>
      <c r="K3912" s="31"/>
      <c r="P3912" s="32"/>
    </row>
    <row r="3913" spans="6:16" x14ac:dyDescent="0.35">
      <c r="F3913" s="30"/>
      <c r="K3913" s="31"/>
      <c r="P3913" s="32"/>
    </row>
    <row r="3914" spans="6:16" x14ac:dyDescent="0.35">
      <c r="F3914" s="30"/>
      <c r="K3914" s="31"/>
      <c r="P3914" s="32"/>
    </row>
    <row r="3915" spans="6:16" x14ac:dyDescent="0.35">
      <c r="F3915" s="30"/>
      <c r="K3915" s="31"/>
      <c r="P3915" s="32"/>
    </row>
    <row r="3916" spans="6:16" x14ac:dyDescent="0.35">
      <c r="F3916" s="30"/>
      <c r="K3916" s="31"/>
      <c r="P3916" s="32"/>
    </row>
    <row r="3917" spans="6:16" x14ac:dyDescent="0.35">
      <c r="F3917" s="30"/>
      <c r="K3917" s="31"/>
      <c r="P3917" s="32"/>
    </row>
    <row r="3918" spans="6:16" x14ac:dyDescent="0.35">
      <c r="F3918" s="30"/>
      <c r="K3918" s="31"/>
      <c r="P3918" s="32"/>
    </row>
    <row r="3919" spans="6:16" x14ac:dyDescent="0.35">
      <c r="F3919" s="30"/>
      <c r="K3919" s="31"/>
      <c r="P3919" s="32"/>
    </row>
    <row r="3920" spans="6:16" x14ac:dyDescent="0.35">
      <c r="F3920" s="30"/>
      <c r="K3920" s="31"/>
      <c r="P3920" s="32"/>
    </row>
    <row r="3921" spans="6:16" x14ac:dyDescent="0.35">
      <c r="F3921" s="30"/>
      <c r="K3921" s="31"/>
      <c r="P3921" s="32"/>
    </row>
    <row r="3922" spans="6:16" x14ac:dyDescent="0.35">
      <c r="F3922" s="30"/>
      <c r="K3922" s="31"/>
      <c r="P3922" s="32"/>
    </row>
    <row r="3923" spans="6:16" x14ac:dyDescent="0.35">
      <c r="F3923" s="30"/>
      <c r="K3923" s="31"/>
      <c r="P3923" s="32"/>
    </row>
    <row r="3924" spans="6:16" x14ac:dyDescent="0.35">
      <c r="F3924" s="30"/>
      <c r="K3924" s="31"/>
      <c r="P3924" s="32"/>
    </row>
    <row r="3925" spans="6:16" x14ac:dyDescent="0.35">
      <c r="F3925" s="30"/>
      <c r="K3925" s="31"/>
      <c r="P3925" s="32"/>
    </row>
    <row r="3926" spans="6:16" x14ac:dyDescent="0.35">
      <c r="F3926" s="30"/>
      <c r="K3926" s="31"/>
      <c r="P3926" s="32"/>
    </row>
    <row r="3927" spans="6:16" x14ac:dyDescent="0.35">
      <c r="F3927" s="30"/>
      <c r="K3927" s="31"/>
      <c r="P3927" s="32"/>
    </row>
    <row r="3928" spans="6:16" x14ac:dyDescent="0.35">
      <c r="F3928" s="30"/>
      <c r="K3928" s="31"/>
      <c r="P3928" s="32"/>
    </row>
    <row r="3929" spans="6:16" x14ac:dyDescent="0.35">
      <c r="F3929" s="30"/>
      <c r="K3929" s="31"/>
      <c r="P3929" s="32"/>
    </row>
    <row r="3930" spans="6:16" x14ac:dyDescent="0.35">
      <c r="F3930" s="30"/>
      <c r="K3930" s="31"/>
      <c r="P3930" s="32"/>
    </row>
    <row r="3931" spans="6:16" x14ac:dyDescent="0.35">
      <c r="F3931" s="30"/>
      <c r="K3931" s="31"/>
      <c r="P3931" s="32"/>
    </row>
    <row r="3932" spans="6:16" x14ac:dyDescent="0.35">
      <c r="F3932" s="30"/>
      <c r="K3932" s="31"/>
      <c r="P3932" s="32"/>
    </row>
    <row r="3933" spans="6:16" x14ac:dyDescent="0.35">
      <c r="F3933" s="30"/>
      <c r="K3933" s="31"/>
      <c r="P3933" s="32"/>
    </row>
    <row r="3934" spans="6:16" x14ac:dyDescent="0.35">
      <c r="F3934" s="30"/>
      <c r="K3934" s="31"/>
      <c r="P3934" s="32"/>
    </row>
    <row r="3935" spans="6:16" x14ac:dyDescent="0.35">
      <c r="F3935" s="30"/>
      <c r="K3935" s="31"/>
      <c r="P3935" s="32"/>
    </row>
    <row r="3936" spans="6:16" x14ac:dyDescent="0.35">
      <c r="F3936" s="30"/>
      <c r="K3936" s="31"/>
      <c r="P3936" s="32"/>
    </row>
    <row r="3937" spans="6:16" x14ac:dyDescent="0.35">
      <c r="F3937" s="30"/>
      <c r="K3937" s="31"/>
      <c r="P3937" s="32"/>
    </row>
    <row r="3938" spans="6:16" x14ac:dyDescent="0.35">
      <c r="F3938" s="30"/>
      <c r="K3938" s="31"/>
      <c r="P3938" s="32"/>
    </row>
    <row r="3939" spans="6:16" x14ac:dyDescent="0.35">
      <c r="F3939" s="30"/>
      <c r="K3939" s="31"/>
      <c r="P3939" s="32"/>
    </row>
    <row r="3940" spans="6:16" x14ac:dyDescent="0.35">
      <c r="F3940" s="30"/>
      <c r="K3940" s="31"/>
      <c r="P3940" s="32"/>
    </row>
    <row r="3941" spans="6:16" x14ac:dyDescent="0.35">
      <c r="F3941" s="30"/>
      <c r="K3941" s="31"/>
      <c r="P3941" s="32"/>
    </row>
    <row r="3942" spans="6:16" x14ac:dyDescent="0.35">
      <c r="F3942" s="30"/>
      <c r="K3942" s="31"/>
      <c r="P3942" s="32"/>
    </row>
    <row r="3943" spans="6:16" x14ac:dyDescent="0.35">
      <c r="F3943" s="30"/>
      <c r="K3943" s="31"/>
      <c r="P3943" s="32"/>
    </row>
    <row r="3944" spans="6:16" x14ac:dyDescent="0.35">
      <c r="F3944" s="30"/>
      <c r="K3944" s="31"/>
      <c r="P3944" s="32"/>
    </row>
    <row r="3945" spans="6:16" x14ac:dyDescent="0.35">
      <c r="F3945" s="30"/>
      <c r="K3945" s="31"/>
      <c r="P3945" s="32"/>
    </row>
    <row r="3946" spans="6:16" x14ac:dyDescent="0.35">
      <c r="F3946" s="30"/>
      <c r="K3946" s="31"/>
      <c r="P3946" s="32"/>
    </row>
    <row r="3947" spans="6:16" x14ac:dyDescent="0.35">
      <c r="F3947" s="30"/>
      <c r="K3947" s="31"/>
      <c r="P3947" s="32"/>
    </row>
    <row r="3948" spans="6:16" x14ac:dyDescent="0.35">
      <c r="F3948" s="30"/>
      <c r="K3948" s="31"/>
      <c r="P3948" s="32"/>
    </row>
    <row r="3949" spans="6:16" x14ac:dyDescent="0.35">
      <c r="F3949" s="30"/>
      <c r="K3949" s="31"/>
      <c r="P3949" s="32"/>
    </row>
    <row r="3950" spans="6:16" x14ac:dyDescent="0.35">
      <c r="F3950" s="30"/>
      <c r="K3950" s="31"/>
      <c r="P3950" s="32"/>
    </row>
    <row r="3951" spans="6:16" x14ac:dyDescent="0.35">
      <c r="F3951" s="30"/>
      <c r="K3951" s="31"/>
      <c r="P3951" s="32"/>
    </row>
    <row r="3952" spans="6:16" x14ac:dyDescent="0.35">
      <c r="F3952" s="30"/>
      <c r="K3952" s="31"/>
      <c r="P3952" s="32"/>
    </row>
    <row r="3953" spans="6:16" x14ac:dyDescent="0.35">
      <c r="F3953" s="30"/>
      <c r="K3953" s="31"/>
      <c r="P3953" s="32"/>
    </row>
    <row r="3954" spans="6:16" x14ac:dyDescent="0.35">
      <c r="F3954" s="30"/>
      <c r="K3954" s="31"/>
      <c r="P3954" s="32"/>
    </row>
    <row r="3955" spans="6:16" x14ac:dyDescent="0.35">
      <c r="F3955" s="30"/>
      <c r="K3955" s="31"/>
      <c r="P3955" s="32"/>
    </row>
    <row r="3956" spans="6:16" x14ac:dyDescent="0.35">
      <c r="F3956" s="30"/>
      <c r="K3956" s="31"/>
      <c r="P3956" s="32"/>
    </row>
    <row r="3957" spans="6:16" x14ac:dyDescent="0.35">
      <c r="F3957" s="30"/>
      <c r="K3957" s="31"/>
      <c r="P3957" s="32"/>
    </row>
    <row r="3958" spans="6:16" x14ac:dyDescent="0.35">
      <c r="F3958" s="30"/>
      <c r="K3958" s="31"/>
      <c r="P3958" s="32"/>
    </row>
    <row r="3959" spans="6:16" x14ac:dyDescent="0.35">
      <c r="F3959" s="30"/>
      <c r="K3959" s="31"/>
      <c r="P3959" s="32"/>
    </row>
    <row r="3960" spans="6:16" x14ac:dyDescent="0.35">
      <c r="F3960" s="30"/>
      <c r="K3960" s="31"/>
      <c r="P3960" s="32"/>
    </row>
    <row r="3961" spans="6:16" x14ac:dyDescent="0.35">
      <c r="F3961" s="30"/>
      <c r="K3961" s="31"/>
      <c r="P3961" s="32"/>
    </row>
    <row r="3962" spans="6:16" x14ac:dyDescent="0.35">
      <c r="F3962" s="30"/>
      <c r="K3962" s="31"/>
      <c r="P3962" s="32"/>
    </row>
    <row r="3963" spans="6:16" x14ac:dyDescent="0.35">
      <c r="F3963" s="30"/>
      <c r="K3963" s="31"/>
      <c r="P3963" s="32"/>
    </row>
    <row r="3964" spans="6:16" x14ac:dyDescent="0.35">
      <c r="F3964" s="30"/>
      <c r="K3964" s="31"/>
      <c r="P3964" s="32"/>
    </row>
    <row r="3965" spans="6:16" x14ac:dyDescent="0.35">
      <c r="F3965" s="30"/>
      <c r="K3965" s="31"/>
      <c r="P3965" s="32"/>
    </row>
    <row r="3966" spans="6:16" x14ac:dyDescent="0.35">
      <c r="F3966" s="30"/>
      <c r="K3966" s="31"/>
      <c r="P3966" s="32"/>
    </row>
    <row r="3967" spans="6:16" x14ac:dyDescent="0.35">
      <c r="F3967" s="30"/>
      <c r="K3967" s="31"/>
      <c r="P3967" s="32"/>
    </row>
    <row r="3968" spans="6:16" x14ac:dyDescent="0.35">
      <c r="F3968" s="30"/>
      <c r="K3968" s="31"/>
      <c r="P3968" s="32"/>
    </row>
    <row r="3969" spans="6:16" x14ac:dyDescent="0.35">
      <c r="F3969" s="30"/>
      <c r="K3969" s="31"/>
      <c r="P3969" s="32"/>
    </row>
    <row r="3970" spans="6:16" x14ac:dyDescent="0.35">
      <c r="F3970" s="30"/>
      <c r="K3970" s="31"/>
      <c r="P3970" s="32"/>
    </row>
    <row r="3971" spans="6:16" x14ac:dyDescent="0.35">
      <c r="F3971" s="30"/>
      <c r="K3971" s="31"/>
      <c r="P3971" s="32"/>
    </row>
    <row r="3972" spans="6:16" x14ac:dyDescent="0.35">
      <c r="F3972" s="30"/>
      <c r="K3972" s="31"/>
      <c r="P3972" s="32"/>
    </row>
    <row r="3973" spans="6:16" x14ac:dyDescent="0.35">
      <c r="F3973" s="30"/>
      <c r="K3973" s="31"/>
      <c r="P3973" s="32"/>
    </row>
    <row r="3974" spans="6:16" x14ac:dyDescent="0.35">
      <c r="F3974" s="30"/>
      <c r="K3974" s="31"/>
      <c r="P3974" s="32"/>
    </row>
    <row r="3975" spans="6:16" x14ac:dyDescent="0.35">
      <c r="F3975" s="30"/>
      <c r="K3975" s="31"/>
      <c r="P3975" s="32"/>
    </row>
    <row r="3976" spans="6:16" x14ac:dyDescent="0.35">
      <c r="F3976" s="30"/>
      <c r="K3976" s="31"/>
      <c r="P3976" s="32"/>
    </row>
    <row r="3977" spans="6:16" x14ac:dyDescent="0.35">
      <c r="F3977" s="30"/>
      <c r="K3977" s="31"/>
      <c r="P3977" s="32"/>
    </row>
    <row r="3978" spans="6:16" x14ac:dyDescent="0.35">
      <c r="F3978" s="30"/>
      <c r="K3978" s="31"/>
      <c r="P3978" s="32"/>
    </row>
    <row r="3979" spans="6:16" x14ac:dyDescent="0.35">
      <c r="F3979" s="30"/>
      <c r="K3979" s="31"/>
      <c r="P3979" s="32"/>
    </row>
    <row r="3980" spans="6:16" x14ac:dyDescent="0.35">
      <c r="F3980" s="30"/>
      <c r="K3980" s="31"/>
      <c r="P3980" s="32"/>
    </row>
    <row r="3981" spans="6:16" x14ac:dyDescent="0.35">
      <c r="F3981" s="30"/>
      <c r="K3981" s="31"/>
      <c r="P3981" s="32"/>
    </row>
    <row r="3982" spans="6:16" x14ac:dyDescent="0.35">
      <c r="F3982" s="30"/>
      <c r="K3982" s="31"/>
      <c r="P3982" s="32"/>
    </row>
    <row r="3983" spans="6:16" x14ac:dyDescent="0.35">
      <c r="F3983" s="30"/>
      <c r="K3983" s="31"/>
      <c r="P3983" s="32"/>
    </row>
    <row r="3984" spans="6:16" x14ac:dyDescent="0.35">
      <c r="F3984" s="30"/>
      <c r="K3984" s="31"/>
      <c r="P3984" s="32"/>
    </row>
    <row r="3985" spans="6:16" x14ac:dyDescent="0.35">
      <c r="F3985" s="30"/>
      <c r="K3985" s="31"/>
      <c r="P3985" s="32"/>
    </row>
    <row r="3986" spans="6:16" x14ac:dyDescent="0.35">
      <c r="F3986" s="30"/>
      <c r="K3986" s="31"/>
      <c r="P3986" s="32"/>
    </row>
    <row r="3987" spans="6:16" x14ac:dyDescent="0.35">
      <c r="F3987" s="30"/>
      <c r="K3987" s="31"/>
      <c r="P3987" s="32"/>
    </row>
    <row r="3988" spans="6:16" x14ac:dyDescent="0.35">
      <c r="F3988" s="30"/>
      <c r="K3988" s="31"/>
      <c r="P3988" s="32"/>
    </row>
    <row r="3989" spans="6:16" x14ac:dyDescent="0.35">
      <c r="F3989" s="30"/>
      <c r="K3989" s="31"/>
      <c r="P3989" s="32"/>
    </row>
    <row r="3990" spans="6:16" x14ac:dyDescent="0.35">
      <c r="F3990" s="30"/>
      <c r="K3990" s="31"/>
      <c r="P3990" s="32"/>
    </row>
    <row r="3991" spans="6:16" x14ac:dyDescent="0.35">
      <c r="F3991" s="30"/>
      <c r="K3991" s="31"/>
      <c r="P3991" s="32"/>
    </row>
    <row r="3992" spans="6:16" x14ac:dyDescent="0.35">
      <c r="F3992" s="30"/>
      <c r="K3992" s="31"/>
      <c r="P3992" s="32"/>
    </row>
    <row r="3993" spans="6:16" x14ac:dyDescent="0.35">
      <c r="F3993" s="30"/>
      <c r="K3993" s="31"/>
      <c r="P3993" s="32"/>
    </row>
    <row r="3994" spans="6:16" x14ac:dyDescent="0.35">
      <c r="F3994" s="30"/>
      <c r="K3994" s="31"/>
      <c r="P3994" s="32"/>
    </row>
    <row r="3995" spans="6:16" x14ac:dyDescent="0.35">
      <c r="F3995" s="30"/>
      <c r="K3995" s="31"/>
      <c r="P3995" s="32"/>
    </row>
    <row r="3996" spans="6:16" x14ac:dyDescent="0.35">
      <c r="F3996" s="30"/>
      <c r="K3996" s="31"/>
      <c r="P3996" s="32"/>
    </row>
    <row r="3997" spans="6:16" x14ac:dyDescent="0.35">
      <c r="F3997" s="30"/>
      <c r="K3997" s="31"/>
      <c r="P3997" s="32"/>
    </row>
    <row r="3998" spans="6:16" x14ac:dyDescent="0.35">
      <c r="F3998" s="30"/>
      <c r="K3998" s="31"/>
      <c r="P3998" s="32"/>
    </row>
    <row r="3999" spans="6:16" x14ac:dyDescent="0.35">
      <c r="F3999" s="30"/>
      <c r="K3999" s="31"/>
      <c r="P3999" s="32"/>
    </row>
    <row r="4000" spans="6:16" x14ac:dyDescent="0.35">
      <c r="F4000" s="30"/>
      <c r="K4000" s="31"/>
      <c r="P4000" s="32"/>
    </row>
    <row r="4001" spans="6:16" x14ac:dyDescent="0.35">
      <c r="F4001" s="30"/>
      <c r="K4001" s="31"/>
      <c r="P4001" s="32"/>
    </row>
    <row r="4002" spans="6:16" x14ac:dyDescent="0.35">
      <c r="F4002" s="30"/>
      <c r="K4002" s="31"/>
      <c r="P4002" s="32"/>
    </row>
    <row r="4003" spans="6:16" x14ac:dyDescent="0.35">
      <c r="F4003" s="30"/>
      <c r="K4003" s="31"/>
      <c r="P4003" s="32"/>
    </row>
    <row r="4004" spans="6:16" x14ac:dyDescent="0.35">
      <c r="F4004" s="30"/>
      <c r="K4004" s="31"/>
      <c r="P4004" s="32"/>
    </row>
    <row r="4005" spans="6:16" x14ac:dyDescent="0.35">
      <c r="F4005" s="30"/>
      <c r="K4005" s="31"/>
      <c r="P4005" s="32"/>
    </row>
    <row r="4006" spans="6:16" x14ac:dyDescent="0.35">
      <c r="F4006" s="30"/>
      <c r="K4006" s="31"/>
      <c r="P4006" s="32"/>
    </row>
    <row r="4007" spans="6:16" x14ac:dyDescent="0.35">
      <c r="F4007" s="30"/>
      <c r="K4007" s="31"/>
      <c r="P4007" s="32"/>
    </row>
    <row r="4008" spans="6:16" x14ac:dyDescent="0.35">
      <c r="F4008" s="30"/>
      <c r="K4008" s="31"/>
      <c r="P4008" s="32"/>
    </row>
    <row r="4009" spans="6:16" x14ac:dyDescent="0.35">
      <c r="F4009" s="30"/>
      <c r="K4009" s="31"/>
      <c r="P4009" s="32"/>
    </row>
    <row r="4010" spans="6:16" x14ac:dyDescent="0.35">
      <c r="F4010" s="30"/>
      <c r="K4010" s="31"/>
      <c r="P4010" s="32"/>
    </row>
    <row r="4011" spans="6:16" x14ac:dyDescent="0.35">
      <c r="F4011" s="30"/>
      <c r="K4011" s="31"/>
      <c r="P4011" s="32"/>
    </row>
    <row r="4012" spans="6:16" x14ac:dyDescent="0.35">
      <c r="F4012" s="30"/>
      <c r="K4012" s="31"/>
      <c r="P4012" s="32"/>
    </row>
    <row r="4013" spans="6:16" x14ac:dyDescent="0.35">
      <c r="F4013" s="30"/>
      <c r="K4013" s="31"/>
      <c r="P4013" s="32"/>
    </row>
    <row r="4014" spans="6:16" x14ac:dyDescent="0.35">
      <c r="F4014" s="30"/>
      <c r="K4014" s="31"/>
      <c r="P4014" s="32"/>
    </row>
    <row r="4015" spans="6:16" x14ac:dyDescent="0.35">
      <c r="F4015" s="30"/>
      <c r="K4015" s="31"/>
      <c r="P4015" s="32"/>
    </row>
    <row r="4016" spans="6:16" x14ac:dyDescent="0.35">
      <c r="F4016" s="30"/>
      <c r="K4016" s="31"/>
      <c r="P4016" s="32"/>
    </row>
    <row r="4017" spans="6:16" x14ac:dyDescent="0.35">
      <c r="F4017" s="30"/>
      <c r="K4017" s="31"/>
      <c r="P4017" s="32"/>
    </row>
    <row r="4018" spans="6:16" x14ac:dyDescent="0.35">
      <c r="F4018" s="30"/>
      <c r="K4018" s="31"/>
      <c r="P4018" s="32"/>
    </row>
    <row r="4019" spans="6:16" x14ac:dyDescent="0.35">
      <c r="F4019" s="30"/>
      <c r="K4019" s="31"/>
      <c r="P4019" s="32"/>
    </row>
    <row r="4020" spans="6:16" x14ac:dyDescent="0.35">
      <c r="F4020" s="30"/>
      <c r="K4020" s="31"/>
      <c r="P4020" s="32"/>
    </row>
    <row r="4021" spans="6:16" x14ac:dyDescent="0.35">
      <c r="F4021" s="30"/>
      <c r="K4021" s="31"/>
      <c r="P4021" s="32"/>
    </row>
    <row r="4022" spans="6:16" x14ac:dyDescent="0.35">
      <c r="F4022" s="30"/>
      <c r="K4022" s="31"/>
      <c r="P4022" s="32"/>
    </row>
    <row r="4023" spans="6:16" x14ac:dyDescent="0.35">
      <c r="F4023" s="30"/>
      <c r="K4023" s="31"/>
      <c r="P4023" s="32"/>
    </row>
    <row r="4024" spans="6:16" x14ac:dyDescent="0.35">
      <c r="F4024" s="30"/>
      <c r="K4024" s="31"/>
      <c r="P4024" s="32"/>
    </row>
    <row r="4025" spans="6:16" x14ac:dyDescent="0.35">
      <c r="F4025" s="30"/>
      <c r="K4025" s="31"/>
      <c r="P4025" s="32"/>
    </row>
    <row r="4026" spans="6:16" x14ac:dyDescent="0.35">
      <c r="F4026" s="30"/>
      <c r="K4026" s="31"/>
      <c r="P4026" s="32"/>
    </row>
    <row r="4027" spans="6:16" x14ac:dyDescent="0.35">
      <c r="F4027" s="30"/>
      <c r="K4027" s="31"/>
      <c r="P4027" s="32"/>
    </row>
    <row r="4028" spans="6:16" x14ac:dyDescent="0.35">
      <c r="F4028" s="30"/>
      <c r="K4028" s="31"/>
      <c r="P4028" s="32"/>
    </row>
    <row r="4029" spans="6:16" x14ac:dyDescent="0.35">
      <c r="F4029" s="30"/>
      <c r="K4029" s="31"/>
      <c r="P4029" s="32"/>
    </row>
    <row r="4030" spans="6:16" x14ac:dyDescent="0.35">
      <c r="F4030" s="30"/>
      <c r="K4030" s="31"/>
      <c r="P4030" s="32"/>
    </row>
    <row r="4031" spans="6:16" x14ac:dyDescent="0.35">
      <c r="F4031" s="30"/>
      <c r="K4031" s="31"/>
      <c r="P4031" s="32"/>
    </row>
    <row r="4032" spans="6:16" x14ac:dyDescent="0.35">
      <c r="F4032" s="30"/>
      <c r="K4032" s="31"/>
      <c r="P4032" s="32"/>
    </row>
    <row r="4033" spans="6:16" x14ac:dyDescent="0.35">
      <c r="F4033" s="30"/>
      <c r="K4033" s="31"/>
      <c r="P4033" s="32"/>
    </row>
    <row r="4034" spans="6:16" x14ac:dyDescent="0.35">
      <c r="F4034" s="30"/>
      <c r="K4034" s="31"/>
      <c r="P4034" s="32"/>
    </row>
    <row r="4035" spans="6:16" x14ac:dyDescent="0.35">
      <c r="F4035" s="30"/>
      <c r="K4035" s="31"/>
      <c r="P4035" s="32"/>
    </row>
    <row r="4036" spans="6:16" x14ac:dyDescent="0.35">
      <c r="F4036" s="30"/>
      <c r="K4036" s="31"/>
      <c r="P4036" s="32"/>
    </row>
    <row r="4037" spans="6:16" x14ac:dyDescent="0.35">
      <c r="F4037" s="30"/>
      <c r="K4037" s="31"/>
      <c r="P4037" s="32"/>
    </row>
    <row r="4038" spans="6:16" x14ac:dyDescent="0.35">
      <c r="F4038" s="30"/>
      <c r="K4038" s="31"/>
      <c r="P4038" s="32"/>
    </row>
    <row r="4039" spans="6:16" x14ac:dyDescent="0.35">
      <c r="F4039" s="30"/>
      <c r="K4039" s="31"/>
      <c r="P4039" s="32"/>
    </row>
    <row r="4040" spans="6:16" x14ac:dyDescent="0.35">
      <c r="F4040" s="30"/>
      <c r="K4040" s="31"/>
      <c r="P4040" s="32"/>
    </row>
    <row r="4041" spans="6:16" x14ac:dyDescent="0.35">
      <c r="F4041" s="30"/>
      <c r="K4041" s="31"/>
      <c r="P4041" s="32"/>
    </row>
    <row r="4042" spans="6:16" x14ac:dyDescent="0.35">
      <c r="F4042" s="30"/>
      <c r="K4042" s="31"/>
      <c r="P4042" s="32"/>
    </row>
    <row r="4043" spans="6:16" x14ac:dyDescent="0.35">
      <c r="F4043" s="30"/>
      <c r="K4043" s="31"/>
      <c r="P4043" s="32"/>
    </row>
    <row r="4044" spans="6:16" x14ac:dyDescent="0.35">
      <c r="F4044" s="30"/>
      <c r="K4044" s="31"/>
      <c r="P4044" s="32"/>
    </row>
    <row r="4045" spans="6:16" x14ac:dyDescent="0.35">
      <c r="F4045" s="30"/>
      <c r="K4045" s="31"/>
      <c r="P4045" s="32"/>
    </row>
    <row r="4046" spans="6:16" x14ac:dyDescent="0.35">
      <c r="F4046" s="30"/>
      <c r="K4046" s="31"/>
      <c r="P4046" s="32"/>
    </row>
    <row r="4047" spans="6:16" x14ac:dyDescent="0.35">
      <c r="F4047" s="30"/>
      <c r="K4047" s="31"/>
      <c r="P4047" s="32"/>
    </row>
    <row r="4048" spans="6:16" x14ac:dyDescent="0.35">
      <c r="F4048" s="30"/>
      <c r="K4048" s="31"/>
      <c r="P4048" s="32"/>
    </row>
    <row r="4049" spans="6:16" x14ac:dyDescent="0.35">
      <c r="F4049" s="30"/>
      <c r="K4049" s="31"/>
      <c r="P4049" s="32"/>
    </row>
    <row r="4050" spans="6:16" x14ac:dyDescent="0.35">
      <c r="F4050" s="30"/>
      <c r="K4050" s="31"/>
      <c r="P4050" s="32"/>
    </row>
    <row r="4051" spans="6:16" x14ac:dyDescent="0.35">
      <c r="F4051" s="30"/>
      <c r="K4051" s="31"/>
      <c r="P4051" s="32"/>
    </row>
    <row r="4052" spans="6:16" x14ac:dyDescent="0.35">
      <c r="F4052" s="30"/>
      <c r="K4052" s="31"/>
      <c r="P4052" s="32"/>
    </row>
    <row r="4053" spans="6:16" x14ac:dyDescent="0.35">
      <c r="F4053" s="30"/>
      <c r="K4053" s="31"/>
      <c r="P4053" s="32"/>
    </row>
    <row r="4054" spans="6:16" x14ac:dyDescent="0.35">
      <c r="F4054" s="30"/>
      <c r="K4054" s="31"/>
      <c r="P4054" s="32"/>
    </row>
    <row r="4055" spans="6:16" x14ac:dyDescent="0.35">
      <c r="F4055" s="30"/>
      <c r="K4055" s="31"/>
      <c r="P4055" s="32"/>
    </row>
    <row r="4056" spans="6:16" x14ac:dyDescent="0.35">
      <c r="F4056" s="30"/>
      <c r="K4056" s="31"/>
      <c r="P4056" s="32"/>
    </row>
    <row r="4057" spans="6:16" x14ac:dyDescent="0.35">
      <c r="F4057" s="30"/>
      <c r="K4057" s="31"/>
      <c r="P4057" s="32"/>
    </row>
    <row r="4058" spans="6:16" x14ac:dyDescent="0.35">
      <c r="F4058" s="30"/>
      <c r="K4058" s="31"/>
      <c r="P4058" s="32"/>
    </row>
    <row r="4059" spans="6:16" x14ac:dyDescent="0.35">
      <c r="F4059" s="30"/>
      <c r="K4059" s="31"/>
      <c r="P4059" s="32"/>
    </row>
    <row r="4060" spans="6:16" x14ac:dyDescent="0.35">
      <c r="F4060" s="30"/>
      <c r="K4060" s="31"/>
      <c r="P4060" s="32"/>
    </row>
    <row r="4061" spans="6:16" x14ac:dyDescent="0.35">
      <c r="F4061" s="30"/>
      <c r="K4061" s="31"/>
      <c r="P4061" s="32"/>
    </row>
    <row r="4062" spans="6:16" x14ac:dyDescent="0.35">
      <c r="F4062" s="30"/>
      <c r="K4062" s="31"/>
      <c r="P4062" s="32"/>
    </row>
    <row r="4063" spans="6:16" x14ac:dyDescent="0.35">
      <c r="F4063" s="30"/>
      <c r="K4063" s="31"/>
      <c r="P4063" s="32"/>
    </row>
    <row r="4064" spans="6:16" x14ac:dyDescent="0.35">
      <c r="F4064" s="30"/>
      <c r="K4064" s="31"/>
      <c r="P4064" s="32"/>
    </row>
    <row r="4065" spans="6:16" x14ac:dyDescent="0.35">
      <c r="F4065" s="30"/>
      <c r="K4065" s="31"/>
      <c r="P4065" s="32"/>
    </row>
    <row r="4066" spans="6:16" x14ac:dyDescent="0.35">
      <c r="F4066" s="30"/>
      <c r="K4066" s="31"/>
      <c r="P4066" s="32"/>
    </row>
    <row r="4067" spans="6:16" x14ac:dyDescent="0.35">
      <c r="F4067" s="30"/>
      <c r="K4067" s="31"/>
      <c r="P4067" s="32"/>
    </row>
    <row r="4068" spans="6:16" x14ac:dyDescent="0.35">
      <c r="F4068" s="30"/>
      <c r="K4068" s="31"/>
      <c r="P4068" s="32"/>
    </row>
    <row r="4069" spans="6:16" x14ac:dyDescent="0.35">
      <c r="F4069" s="30"/>
      <c r="K4069" s="31"/>
      <c r="P4069" s="32"/>
    </row>
    <row r="4070" spans="6:16" x14ac:dyDescent="0.35">
      <c r="F4070" s="30"/>
      <c r="K4070" s="31"/>
      <c r="P4070" s="32"/>
    </row>
    <row r="4071" spans="6:16" x14ac:dyDescent="0.35">
      <c r="F4071" s="30"/>
      <c r="K4071" s="31"/>
      <c r="P4071" s="32"/>
    </row>
    <row r="4072" spans="6:16" x14ac:dyDescent="0.35">
      <c r="F4072" s="30"/>
      <c r="K4072" s="31"/>
      <c r="P4072" s="32"/>
    </row>
    <row r="4073" spans="6:16" x14ac:dyDescent="0.35">
      <c r="F4073" s="30"/>
      <c r="K4073" s="31"/>
      <c r="P4073" s="32"/>
    </row>
    <row r="4074" spans="6:16" x14ac:dyDescent="0.35">
      <c r="F4074" s="30"/>
      <c r="K4074" s="31"/>
      <c r="P4074" s="32"/>
    </row>
    <row r="4075" spans="6:16" x14ac:dyDescent="0.35">
      <c r="F4075" s="30"/>
      <c r="K4075" s="31"/>
      <c r="P4075" s="32"/>
    </row>
    <row r="4076" spans="6:16" x14ac:dyDescent="0.35">
      <c r="F4076" s="30"/>
      <c r="K4076" s="31"/>
      <c r="P4076" s="32"/>
    </row>
    <row r="4077" spans="6:16" x14ac:dyDescent="0.35">
      <c r="F4077" s="30"/>
      <c r="K4077" s="31"/>
      <c r="P4077" s="32"/>
    </row>
    <row r="4078" spans="6:16" x14ac:dyDescent="0.35">
      <c r="F4078" s="30"/>
      <c r="K4078" s="31"/>
      <c r="P4078" s="32"/>
    </row>
    <row r="4079" spans="6:16" x14ac:dyDescent="0.35">
      <c r="F4079" s="30"/>
      <c r="K4079" s="31"/>
      <c r="P4079" s="32"/>
    </row>
    <row r="4080" spans="6:16" x14ac:dyDescent="0.35">
      <c r="F4080" s="30"/>
      <c r="K4080" s="31"/>
      <c r="P4080" s="32"/>
    </row>
    <row r="4081" spans="6:16" x14ac:dyDescent="0.35">
      <c r="F4081" s="30"/>
      <c r="K4081" s="31"/>
      <c r="P4081" s="32"/>
    </row>
    <row r="4082" spans="6:16" x14ac:dyDescent="0.35">
      <c r="F4082" s="30"/>
      <c r="K4082" s="31"/>
      <c r="P4082" s="32"/>
    </row>
    <row r="4083" spans="6:16" x14ac:dyDescent="0.35">
      <c r="F4083" s="30"/>
      <c r="K4083" s="31"/>
      <c r="P4083" s="32"/>
    </row>
    <row r="4084" spans="6:16" x14ac:dyDescent="0.35">
      <c r="F4084" s="30"/>
      <c r="K4084" s="31"/>
      <c r="P4084" s="32"/>
    </row>
    <row r="4085" spans="6:16" x14ac:dyDescent="0.35">
      <c r="F4085" s="30"/>
      <c r="K4085" s="31"/>
      <c r="P4085" s="32"/>
    </row>
    <row r="4086" spans="6:16" x14ac:dyDescent="0.35">
      <c r="F4086" s="30"/>
      <c r="K4086" s="31"/>
      <c r="P4086" s="32"/>
    </row>
    <row r="4087" spans="6:16" x14ac:dyDescent="0.35">
      <c r="F4087" s="30"/>
      <c r="K4087" s="31"/>
      <c r="P4087" s="32"/>
    </row>
    <row r="4088" spans="6:16" x14ac:dyDescent="0.35">
      <c r="F4088" s="30"/>
      <c r="K4088" s="31"/>
      <c r="P4088" s="32"/>
    </row>
    <row r="4089" spans="6:16" x14ac:dyDescent="0.35">
      <c r="F4089" s="30"/>
      <c r="K4089" s="31"/>
      <c r="P4089" s="32"/>
    </row>
    <row r="4090" spans="6:16" x14ac:dyDescent="0.35">
      <c r="F4090" s="30"/>
      <c r="K4090" s="31"/>
      <c r="P4090" s="32"/>
    </row>
    <row r="4091" spans="6:16" x14ac:dyDescent="0.35">
      <c r="F4091" s="30"/>
      <c r="K4091" s="31"/>
      <c r="P4091" s="32"/>
    </row>
    <row r="4092" spans="6:16" x14ac:dyDescent="0.35">
      <c r="F4092" s="30"/>
      <c r="K4092" s="31"/>
      <c r="P4092" s="32"/>
    </row>
    <row r="4093" spans="6:16" x14ac:dyDescent="0.35">
      <c r="F4093" s="30"/>
      <c r="K4093" s="31"/>
      <c r="P4093" s="32"/>
    </row>
    <row r="4094" spans="6:16" x14ac:dyDescent="0.35">
      <c r="F4094" s="30"/>
      <c r="K4094" s="31"/>
      <c r="P4094" s="32"/>
    </row>
    <row r="4095" spans="6:16" x14ac:dyDescent="0.35">
      <c r="F4095" s="30"/>
      <c r="K4095" s="31"/>
      <c r="P4095" s="32"/>
    </row>
    <row r="4096" spans="6:16" x14ac:dyDescent="0.35">
      <c r="F4096" s="30"/>
      <c r="K4096" s="31"/>
      <c r="P4096" s="32"/>
    </row>
    <row r="4097" spans="6:16" x14ac:dyDescent="0.35">
      <c r="F4097" s="30"/>
      <c r="K4097" s="31"/>
      <c r="P4097" s="32"/>
    </row>
    <row r="4098" spans="6:16" x14ac:dyDescent="0.35">
      <c r="F4098" s="30"/>
      <c r="K4098" s="31"/>
      <c r="P4098" s="32"/>
    </row>
    <row r="4099" spans="6:16" x14ac:dyDescent="0.35">
      <c r="F4099" s="30"/>
      <c r="K4099" s="31"/>
      <c r="P4099" s="32"/>
    </row>
    <row r="4100" spans="6:16" x14ac:dyDescent="0.35">
      <c r="F4100" s="30"/>
      <c r="K4100" s="31"/>
      <c r="P4100" s="32"/>
    </row>
    <row r="4101" spans="6:16" x14ac:dyDescent="0.35">
      <c r="F4101" s="30"/>
      <c r="K4101" s="31"/>
      <c r="P4101" s="32"/>
    </row>
    <row r="4102" spans="6:16" x14ac:dyDescent="0.35">
      <c r="F4102" s="30"/>
      <c r="K4102" s="31"/>
      <c r="P4102" s="32"/>
    </row>
    <row r="4103" spans="6:16" x14ac:dyDescent="0.35">
      <c r="F4103" s="30"/>
      <c r="K4103" s="31"/>
      <c r="P4103" s="32"/>
    </row>
    <row r="4104" spans="6:16" x14ac:dyDescent="0.35">
      <c r="F4104" s="30"/>
      <c r="K4104" s="31"/>
      <c r="P4104" s="32"/>
    </row>
    <row r="4105" spans="6:16" x14ac:dyDescent="0.35">
      <c r="F4105" s="30"/>
      <c r="K4105" s="31"/>
      <c r="P4105" s="32"/>
    </row>
    <row r="4106" spans="6:16" x14ac:dyDescent="0.35">
      <c r="F4106" s="30"/>
      <c r="K4106" s="31"/>
      <c r="P4106" s="32"/>
    </row>
    <row r="4107" spans="6:16" x14ac:dyDescent="0.35">
      <c r="F4107" s="30"/>
      <c r="K4107" s="31"/>
      <c r="P4107" s="32"/>
    </row>
    <row r="4108" spans="6:16" x14ac:dyDescent="0.35">
      <c r="F4108" s="30"/>
      <c r="K4108" s="31"/>
      <c r="P4108" s="32"/>
    </row>
    <row r="4109" spans="6:16" x14ac:dyDescent="0.35">
      <c r="F4109" s="30"/>
      <c r="K4109" s="31"/>
      <c r="P4109" s="32"/>
    </row>
    <row r="4110" spans="6:16" x14ac:dyDescent="0.35">
      <c r="F4110" s="30"/>
      <c r="K4110" s="31"/>
      <c r="P4110" s="32"/>
    </row>
    <row r="4111" spans="6:16" x14ac:dyDescent="0.35">
      <c r="F4111" s="30"/>
      <c r="K4111" s="31"/>
      <c r="P4111" s="32"/>
    </row>
    <row r="4112" spans="6:16" x14ac:dyDescent="0.35">
      <c r="F4112" s="30"/>
      <c r="K4112" s="31"/>
      <c r="P4112" s="32"/>
    </row>
    <row r="4113" spans="6:16" x14ac:dyDescent="0.35">
      <c r="F4113" s="30"/>
      <c r="K4113" s="31"/>
      <c r="P4113" s="32"/>
    </row>
    <row r="4114" spans="6:16" x14ac:dyDescent="0.35">
      <c r="F4114" s="30"/>
      <c r="K4114" s="31"/>
      <c r="P4114" s="32"/>
    </row>
    <row r="4115" spans="6:16" x14ac:dyDescent="0.35">
      <c r="F4115" s="30"/>
      <c r="K4115" s="31"/>
      <c r="P4115" s="32"/>
    </row>
    <row r="4116" spans="6:16" x14ac:dyDescent="0.35">
      <c r="F4116" s="30"/>
      <c r="K4116" s="31"/>
      <c r="P4116" s="32"/>
    </row>
    <row r="4117" spans="6:16" x14ac:dyDescent="0.35">
      <c r="F4117" s="30"/>
      <c r="K4117" s="31"/>
      <c r="P4117" s="32"/>
    </row>
    <row r="4118" spans="6:16" x14ac:dyDescent="0.35">
      <c r="F4118" s="30"/>
      <c r="K4118" s="31"/>
      <c r="P4118" s="32"/>
    </row>
    <row r="4119" spans="6:16" x14ac:dyDescent="0.35">
      <c r="F4119" s="30"/>
      <c r="K4119" s="31"/>
      <c r="P4119" s="32"/>
    </row>
    <row r="4120" spans="6:16" x14ac:dyDescent="0.35">
      <c r="F4120" s="30"/>
      <c r="K4120" s="31"/>
      <c r="P4120" s="32"/>
    </row>
    <row r="4121" spans="6:16" x14ac:dyDescent="0.35">
      <c r="F4121" s="30"/>
      <c r="K4121" s="31"/>
      <c r="P4121" s="32"/>
    </row>
    <row r="4122" spans="6:16" x14ac:dyDescent="0.35">
      <c r="F4122" s="30"/>
      <c r="K4122" s="31"/>
      <c r="P4122" s="32"/>
    </row>
    <row r="4123" spans="6:16" x14ac:dyDescent="0.35">
      <c r="F4123" s="30"/>
      <c r="K4123" s="31"/>
      <c r="P4123" s="32"/>
    </row>
    <row r="4124" spans="6:16" x14ac:dyDescent="0.35">
      <c r="F4124" s="30"/>
      <c r="K4124" s="31"/>
      <c r="P4124" s="32"/>
    </row>
    <row r="4125" spans="6:16" x14ac:dyDescent="0.35">
      <c r="F4125" s="30"/>
      <c r="K4125" s="31"/>
      <c r="P4125" s="32"/>
    </row>
    <row r="4126" spans="6:16" x14ac:dyDescent="0.35">
      <c r="F4126" s="30"/>
      <c r="K4126" s="31"/>
      <c r="P4126" s="32"/>
    </row>
    <row r="4127" spans="6:16" x14ac:dyDescent="0.35">
      <c r="F4127" s="30"/>
      <c r="K4127" s="31"/>
      <c r="P4127" s="32"/>
    </row>
    <row r="4128" spans="6:16" x14ac:dyDescent="0.35">
      <c r="F4128" s="30"/>
      <c r="K4128" s="31"/>
      <c r="P4128" s="32"/>
    </row>
    <row r="4129" spans="6:16" x14ac:dyDescent="0.35">
      <c r="F4129" s="30"/>
      <c r="K4129" s="31"/>
      <c r="P4129" s="32"/>
    </row>
    <row r="4130" spans="6:16" x14ac:dyDescent="0.35">
      <c r="F4130" s="30"/>
      <c r="K4130" s="31"/>
      <c r="P4130" s="32"/>
    </row>
    <row r="4131" spans="6:16" x14ac:dyDescent="0.35">
      <c r="F4131" s="30"/>
      <c r="K4131" s="31"/>
      <c r="P4131" s="32"/>
    </row>
    <row r="4132" spans="6:16" x14ac:dyDescent="0.35">
      <c r="F4132" s="30"/>
      <c r="K4132" s="31"/>
      <c r="P4132" s="32"/>
    </row>
    <row r="4133" spans="6:16" x14ac:dyDescent="0.35">
      <c r="F4133" s="30"/>
      <c r="K4133" s="31"/>
      <c r="P4133" s="32"/>
    </row>
    <row r="4134" spans="6:16" x14ac:dyDescent="0.35">
      <c r="F4134" s="30"/>
      <c r="K4134" s="31"/>
      <c r="P4134" s="32"/>
    </row>
    <row r="4135" spans="6:16" x14ac:dyDescent="0.35">
      <c r="F4135" s="30"/>
      <c r="K4135" s="31"/>
      <c r="P4135" s="32"/>
    </row>
    <row r="4136" spans="6:16" x14ac:dyDescent="0.35">
      <c r="F4136" s="30"/>
      <c r="K4136" s="31"/>
      <c r="P4136" s="32"/>
    </row>
    <row r="4137" spans="6:16" x14ac:dyDescent="0.35">
      <c r="F4137" s="30"/>
      <c r="K4137" s="31"/>
      <c r="P4137" s="32"/>
    </row>
    <row r="4138" spans="6:16" x14ac:dyDescent="0.35">
      <c r="F4138" s="30"/>
      <c r="K4138" s="31"/>
      <c r="P4138" s="32"/>
    </row>
    <row r="4139" spans="6:16" x14ac:dyDescent="0.35">
      <c r="F4139" s="30"/>
      <c r="K4139" s="31"/>
      <c r="P4139" s="32"/>
    </row>
    <row r="4140" spans="6:16" x14ac:dyDescent="0.35">
      <c r="F4140" s="30"/>
      <c r="K4140" s="31"/>
      <c r="P4140" s="32"/>
    </row>
    <row r="4141" spans="6:16" x14ac:dyDescent="0.35">
      <c r="F4141" s="30"/>
      <c r="K4141" s="31"/>
      <c r="P4141" s="32"/>
    </row>
    <row r="4142" spans="6:16" x14ac:dyDescent="0.35">
      <c r="F4142" s="30"/>
      <c r="K4142" s="31"/>
      <c r="P4142" s="32"/>
    </row>
    <row r="4143" spans="6:16" x14ac:dyDescent="0.35">
      <c r="F4143" s="30"/>
      <c r="K4143" s="31"/>
      <c r="P4143" s="32"/>
    </row>
    <row r="4144" spans="6:16" x14ac:dyDescent="0.35">
      <c r="F4144" s="30"/>
      <c r="K4144" s="31"/>
      <c r="P4144" s="32"/>
    </row>
    <row r="4145" spans="6:16" x14ac:dyDescent="0.35">
      <c r="F4145" s="30"/>
      <c r="K4145" s="31"/>
      <c r="P4145" s="32"/>
    </row>
    <row r="4146" spans="6:16" x14ac:dyDescent="0.35">
      <c r="F4146" s="30"/>
      <c r="K4146" s="31"/>
      <c r="P4146" s="32"/>
    </row>
    <row r="4147" spans="6:16" x14ac:dyDescent="0.35">
      <c r="F4147" s="30"/>
      <c r="K4147" s="31"/>
      <c r="P4147" s="32"/>
    </row>
    <row r="4148" spans="6:16" x14ac:dyDescent="0.35">
      <c r="F4148" s="30"/>
      <c r="K4148" s="31"/>
      <c r="P4148" s="32"/>
    </row>
    <row r="4149" spans="6:16" x14ac:dyDescent="0.35">
      <c r="F4149" s="30"/>
      <c r="K4149" s="31"/>
      <c r="P4149" s="32"/>
    </row>
    <row r="4150" spans="6:16" x14ac:dyDescent="0.35">
      <c r="F4150" s="30"/>
      <c r="K4150" s="31"/>
      <c r="P4150" s="32"/>
    </row>
    <row r="4151" spans="6:16" x14ac:dyDescent="0.35">
      <c r="F4151" s="30"/>
      <c r="K4151" s="31"/>
      <c r="P4151" s="32"/>
    </row>
    <row r="4152" spans="6:16" x14ac:dyDescent="0.35">
      <c r="F4152" s="30"/>
      <c r="K4152" s="31"/>
      <c r="P4152" s="32"/>
    </row>
    <row r="4153" spans="6:16" x14ac:dyDescent="0.35">
      <c r="F4153" s="30"/>
      <c r="K4153" s="31"/>
      <c r="P4153" s="32"/>
    </row>
    <row r="4154" spans="6:16" x14ac:dyDescent="0.35">
      <c r="F4154" s="30"/>
      <c r="K4154" s="31"/>
      <c r="P4154" s="32"/>
    </row>
    <row r="4155" spans="6:16" x14ac:dyDescent="0.35">
      <c r="F4155" s="30"/>
      <c r="K4155" s="31"/>
      <c r="P4155" s="32"/>
    </row>
    <row r="4156" spans="6:16" x14ac:dyDescent="0.35">
      <c r="F4156" s="30"/>
      <c r="K4156" s="31"/>
      <c r="P4156" s="32"/>
    </row>
    <row r="4157" spans="6:16" x14ac:dyDescent="0.35">
      <c r="F4157" s="30"/>
      <c r="K4157" s="31"/>
      <c r="P4157" s="32"/>
    </row>
    <row r="4158" spans="6:16" x14ac:dyDescent="0.35">
      <c r="F4158" s="30"/>
      <c r="K4158" s="31"/>
      <c r="P4158" s="32"/>
    </row>
    <row r="4159" spans="6:16" x14ac:dyDescent="0.35">
      <c r="F4159" s="30"/>
      <c r="K4159" s="31"/>
      <c r="P4159" s="32"/>
    </row>
    <row r="4160" spans="6:16" x14ac:dyDescent="0.35">
      <c r="F4160" s="30"/>
      <c r="K4160" s="31"/>
      <c r="P4160" s="32"/>
    </row>
    <row r="4161" spans="6:16" x14ac:dyDescent="0.35">
      <c r="F4161" s="30"/>
      <c r="K4161" s="31"/>
      <c r="P4161" s="32"/>
    </row>
    <row r="4162" spans="6:16" x14ac:dyDescent="0.35">
      <c r="F4162" s="30"/>
      <c r="K4162" s="31"/>
      <c r="P4162" s="32"/>
    </row>
    <row r="4163" spans="6:16" x14ac:dyDescent="0.35">
      <c r="F4163" s="30"/>
      <c r="K4163" s="31"/>
      <c r="P4163" s="32"/>
    </row>
    <row r="4164" spans="6:16" x14ac:dyDescent="0.35">
      <c r="F4164" s="30"/>
      <c r="K4164" s="31"/>
      <c r="P4164" s="32"/>
    </row>
    <row r="4165" spans="6:16" x14ac:dyDescent="0.35">
      <c r="F4165" s="30"/>
      <c r="K4165" s="31"/>
      <c r="P4165" s="32"/>
    </row>
    <row r="4166" spans="6:16" x14ac:dyDescent="0.35">
      <c r="F4166" s="30"/>
      <c r="K4166" s="31"/>
      <c r="P4166" s="32"/>
    </row>
    <row r="4167" spans="6:16" x14ac:dyDescent="0.35">
      <c r="F4167" s="30"/>
      <c r="K4167" s="31"/>
      <c r="P4167" s="32"/>
    </row>
    <row r="4168" spans="6:16" x14ac:dyDescent="0.35">
      <c r="F4168" s="30"/>
      <c r="K4168" s="31"/>
      <c r="P4168" s="32"/>
    </row>
    <row r="4169" spans="6:16" x14ac:dyDescent="0.35">
      <c r="F4169" s="30"/>
      <c r="K4169" s="31"/>
      <c r="P4169" s="32"/>
    </row>
    <row r="4170" spans="6:16" x14ac:dyDescent="0.35">
      <c r="F4170" s="30"/>
      <c r="K4170" s="31"/>
      <c r="P4170" s="32"/>
    </row>
    <row r="4171" spans="6:16" x14ac:dyDescent="0.35">
      <c r="F4171" s="30"/>
      <c r="K4171" s="31"/>
      <c r="P4171" s="32"/>
    </row>
    <row r="4172" spans="6:16" x14ac:dyDescent="0.35">
      <c r="F4172" s="30"/>
      <c r="K4172" s="31"/>
      <c r="P4172" s="32"/>
    </row>
    <row r="4173" spans="6:16" x14ac:dyDescent="0.35">
      <c r="F4173" s="30"/>
      <c r="K4173" s="31"/>
      <c r="P4173" s="32"/>
    </row>
    <row r="4174" spans="6:16" x14ac:dyDescent="0.35">
      <c r="F4174" s="30"/>
      <c r="K4174" s="31"/>
      <c r="P4174" s="32"/>
    </row>
    <row r="4175" spans="6:16" x14ac:dyDescent="0.35">
      <c r="F4175" s="30"/>
      <c r="K4175" s="31"/>
      <c r="P4175" s="32"/>
    </row>
    <row r="4176" spans="6:16" x14ac:dyDescent="0.35">
      <c r="F4176" s="30"/>
      <c r="K4176" s="31"/>
      <c r="P4176" s="32"/>
    </row>
    <row r="4177" spans="6:16" x14ac:dyDescent="0.35">
      <c r="F4177" s="30"/>
      <c r="K4177" s="31"/>
      <c r="P4177" s="32"/>
    </row>
    <row r="4178" spans="6:16" x14ac:dyDescent="0.35">
      <c r="F4178" s="30"/>
      <c r="K4178" s="31"/>
      <c r="P4178" s="32"/>
    </row>
    <row r="4179" spans="6:16" x14ac:dyDescent="0.35">
      <c r="F4179" s="30"/>
      <c r="K4179" s="31"/>
      <c r="P4179" s="32"/>
    </row>
    <row r="4180" spans="6:16" x14ac:dyDescent="0.35">
      <c r="F4180" s="30"/>
      <c r="K4180" s="31"/>
      <c r="P4180" s="32"/>
    </row>
    <row r="4181" spans="6:16" x14ac:dyDescent="0.35">
      <c r="F4181" s="30"/>
      <c r="K4181" s="31"/>
      <c r="P4181" s="32"/>
    </row>
    <row r="4182" spans="6:16" x14ac:dyDescent="0.35">
      <c r="F4182" s="30"/>
      <c r="K4182" s="31"/>
      <c r="P4182" s="32"/>
    </row>
    <row r="4183" spans="6:16" x14ac:dyDescent="0.35">
      <c r="F4183" s="30"/>
      <c r="K4183" s="31"/>
      <c r="P4183" s="32"/>
    </row>
    <row r="4184" spans="6:16" x14ac:dyDescent="0.35">
      <c r="F4184" s="30"/>
      <c r="K4184" s="31"/>
      <c r="P4184" s="32"/>
    </row>
    <row r="4185" spans="6:16" x14ac:dyDescent="0.35">
      <c r="F4185" s="30"/>
      <c r="K4185" s="31"/>
      <c r="P4185" s="32"/>
    </row>
    <row r="4186" spans="6:16" x14ac:dyDescent="0.35">
      <c r="F4186" s="30"/>
      <c r="K4186" s="31"/>
      <c r="P4186" s="32"/>
    </row>
    <row r="4187" spans="6:16" x14ac:dyDescent="0.35">
      <c r="F4187" s="30"/>
      <c r="K4187" s="31"/>
      <c r="P4187" s="32"/>
    </row>
    <row r="4188" spans="6:16" x14ac:dyDescent="0.35">
      <c r="F4188" s="30"/>
      <c r="K4188" s="31"/>
      <c r="P4188" s="32"/>
    </row>
    <row r="4189" spans="6:16" x14ac:dyDescent="0.35">
      <c r="F4189" s="30"/>
      <c r="K4189" s="31"/>
      <c r="P4189" s="32"/>
    </row>
    <row r="4190" spans="6:16" x14ac:dyDescent="0.35">
      <c r="F4190" s="30"/>
      <c r="K4190" s="31"/>
      <c r="P4190" s="32"/>
    </row>
    <row r="4191" spans="6:16" x14ac:dyDescent="0.35">
      <c r="F4191" s="30"/>
      <c r="K4191" s="31"/>
      <c r="P4191" s="32"/>
    </row>
    <row r="4192" spans="6:16" x14ac:dyDescent="0.35">
      <c r="F4192" s="30"/>
      <c r="K4192" s="31"/>
      <c r="P4192" s="32"/>
    </row>
    <row r="4193" spans="6:16" x14ac:dyDescent="0.35">
      <c r="F4193" s="30"/>
      <c r="K4193" s="31"/>
      <c r="P4193" s="32"/>
    </row>
    <row r="4194" spans="6:16" x14ac:dyDescent="0.35">
      <c r="F4194" s="30"/>
      <c r="K4194" s="31"/>
      <c r="P4194" s="32"/>
    </row>
    <row r="4195" spans="6:16" x14ac:dyDescent="0.35">
      <c r="F4195" s="30"/>
      <c r="K4195" s="31"/>
      <c r="P4195" s="32"/>
    </row>
    <row r="4196" spans="6:16" x14ac:dyDescent="0.35">
      <c r="F4196" s="30"/>
      <c r="K4196" s="31"/>
      <c r="P4196" s="32"/>
    </row>
    <row r="4197" spans="6:16" x14ac:dyDescent="0.35">
      <c r="F4197" s="30"/>
      <c r="K4197" s="31"/>
      <c r="P4197" s="32"/>
    </row>
    <row r="4198" spans="6:16" x14ac:dyDescent="0.35">
      <c r="F4198" s="30"/>
      <c r="K4198" s="31"/>
      <c r="P4198" s="32"/>
    </row>
    <row r="4199" spans="6:16" x14ac:dyDescent="0.35">
      <c r="F4199" s="30"/>
      <c r="K4199" s="31"/>
      <c r="P4199" s="32"/>
    </row>
    <row r="4200" spans="6:16" x14ac:dyDescent="0.35">
      <c r="F4200" s="30"/>
      <c r="K4200" s="31"/>
      <c r="P4200" s="32"/>
    </row>
    <row r="4201" spans="6:16" x14ac:dyDescent="0.35">
      <c r="F4201" s="30"/>
      <c r="K4201" s="31"/>
      <c r="P4201" s="32"/>
    </row>
    <row r="4202" spans="6:16" x14ac:dyDescent="0.35">
      <c r="F4202" s="30"/>
      <c r="K4202" s="31"/>
      <c r="P4202" s="32"/>
    </row>
    <row r="4203" spans="6:16" x14ac:dyDescent="0.35">
      <c r="F4203" s="30"/>
      <c r="K4203" s="31"/>
      <c r="P4203" s="32"/>
    </row>
    <row r="4204" spans="6:16" x14ac:dyDescent="0.35">
      <c r="F4204" s="30"/>
      <c r="K4204" s="31"/>
      <c r="P4204" s="32"/>
    </row>
    <row r="4205" spans="6:16" x14ac:dyDescent="0.35">
      <c r="F4205" s="30"/>
      <c r="K4205" s="31"/>
      <c r="P4205" s="32"/>
    </row>
    <row r="4206" spans="6:16" x14ac:dyDescent="0.35">
      <c r="F4206" s="30"/>
      <c r="K4206" s="31"/>
      <c r="P4206" s="32"/>
    </row>
    <row r="4207" spans="6:16" x14ac:dyDescent="0.35">
      <c r="F4207" s="30"/>
      <c r="K4207" s="31"/>
      <c r="P4207" s="32"/>
    </row>
    <row r="4208" spans="6:16" x14ac:dyDescent="0.35">
      <c r="F4208" s="30"/>
      <c r="K4208" s="31"/>
      <c r="P4208" s="32"/>
    </row>
    <row r="4209" spans="6:16" x14ac:dyDescent="0.35">
      <c r="F4209" s="30"/>
      <c r="K4209" s="31"/>
      <c r="P4209" s="32"/>
    </row>
    <row r="4210" spans="6:16" x14ac:dyDescent="0.35">
      <c r="F4210" s="30"/>
      <c r="K4210" s="31"/>
      <c r="P4210" s="32"/>
    </row>
    <row r="4211" spans="6:16" x14ac:dyDescent="0.35">
      <c r="F4211" s="30"/>
      <c r="K4211" s="31"/>
      <c r="P4211" s="32"/>
    </row>
    <row r="4212" spans="6:16" x14ac:dyDescent="0.35">
      <c r="F4212" s="30"/>
      <c r="K4212" s="31"/>
      <c r="P4212" s="32"/>
    </row>
    <row r="4213" spans="6:16" x14ac:dyDescent="0.35">
      <c r="F4213" s="30"/>
      <c r="K4213" s="31"/>
      <c r="P4213" s="32"/>
    </row>
    <row r="4214" spans="6:16" x14ac:dyDescent="0.35">
      <c r="F4214" s="30"/>
      <c r="K4214" s="31"/>
      <c r="P4214" s="32"/>
    </row>
    <row r="4215" spans="6:16" x14ac:dyDescent="0.35">
      <c r="F4215" s="30"/>
      <c r="K4215" s="31"/>
      <c r="P4215" s="32"/>
    </row>
    <row r="4216" spans="6:16" x14ac:dyDescent="0.35">
      <c r="F4216" s="30"/>
      <c r="K4216" s="31"/>
      <c r="P4216" s="32"/>
    </row>
    <row r="4217" spans="6:16" x14ac:dyDescent="0.35">
      <c r="F4217" s="30"/>
      <c r="K4217" s="31"/>
      <c r="P4217" s="32"/>
    </row>
    <row r="4218" spans="6:16" x14ac:dyDescent="0.35">
      <c r="F4218" s="30"/>
      <c r="K4218" s="31"/>
      <c r="P4218" s="32"/>
    </row>
    <row r="4219" spans="6:16" x14ac:dyDescent="0.35">
      <c r="F4219" s="30"/>
      <c r="K4219" s="31"/>
      <c r="P4219" s="32"/>
    </row>
    <row r="4220" spans="6:16" x14ac:dyDescent="0.35">
      <c r="F4220" s="30"/>
      <c r="K4220" s="31"/>
      <c r="P4220" s="32"/>
    </row>
    <row r="4221" spans="6:16" x14ac:dyDescent="0.35">
      <c r="F4221" s="30"/>
      <c r="K4221" s="31"/>
      <c r="P4221" s="32"/>
    </row>
    <row r="4222" spans="6:16" x14ac:dyDescent="0.35">
      <c r="F4222" s="30"/>
      <c r="K4222" s="31"/>
      <c r="P4222" s="32"/>
    </row>
    <row r="4223" spans="6:16" x14ac:dyDescent="0.35">
      <c r="F4223" s="30"/>
      <c r="K4223" s="31"/>
      <c r="P4223" s="32"/>
    </row>
    <row r="4224" spans="6:16" x14ac:dyDescent="0.35">
      <c r="F4224" s="30"/>
      <c r="K4224" s="31"/>
      <c r="P4224" s="32"/>
    </row>
    <row r="4225" spans="6:16" x14ac:dyDescent="0.35">
      <c r="F4225" s="30"/>
      <c r="K4225" s="31"/>
      <c r="P4225" s="32"/>
    </row>
    <row r="4226" spans="6:16" x14ac:dyDescent="0.35">
      <c r="F4226" s="30"/>
      <c r="K4226" s="31"/>
      <c r="P4226" s="32"/>
    </row>
    <row r="4227" spans="6:16" x14ac:dyDescent="0.35">
      <c r="F4227" s="30"/>
      <c r="K4227" s="31"/>
      <c r="P4227" s="32"/>
    </row>
    <row r="4228" spans="6:16" x14ac:dyDescent="0.35">
      <c r="F4228" s="30"/>
      <c r="K4228" s="31"/>
      <c r="P4228" s="32"/>
    </row>
    <row r="4229" spans="6:16" x14ac:dyDescent="0.35">
      <c r="F4229" s="30"/>
      <c r="K4229" s="31"/>
      <c r="P4229" s="32"/>
    </row>
    <row r="4230" spans="6:16" x14ac:dyDescent="0.35">
      <c r="F4230" s="30"/>
      <c r="K4230" s="31"/>
      <c r="P4230" s="32"/>
    </row>
    <row r="4231" spans="6:16" x14ac:dyDescent="0.35">
      <c r="F4231" s="30"/>
      <c r="K4231" s="31"/>
      <c r="P4231" s="32"/>
    </row>
    <row r="4232" spans="6:16" x14ac:dyDescent="0.35">
      <c r="F4232" s="30"/>
      <c r="K4232" s="31"/>
      <c r="P4232" s="32"/>
    </row>
    <row r="4233" spans="6:16" x14ac:dyDescent="0.35">
      <c r="F4233" s="30"/>
      <c r="K4233" s="31"/>
      <c r="P4233" s="32"/>
    </row>
    <row r="4234" spans="6:16" x14ac:dyDescent="0.35">
      <c r="F4234" s="30"/>
      <c r="K4234" s="31"/>
      <c r="P4234" s="32"/>
    </row>
    <row r="4235" spans="6:16" x14ac:dyDescent="0.35">
      <c r="F4235" s="30"/>
      <c r="K4235" s="31"/>
      <c r="P4235" s="32"/>
    </row>
    <row r="4236" spans="6:16" x14ac:dyDescent="0.35">
      <c r="F4236" s="30"/>
      <c r="K4236" s="31"/>
      <c r="P4236" s="32"/>
    </row>
    <row r="4237" spans="6:16" x14ac:dyDescent="0.35">
      <c r="F4237" s="30"/>
      <c r="K4237" s="31"/>
      <c r="P4237" s="32"/>
    </row>
    <row r="4238" spans="6:16" x14ac:dyDescent="0.35">
      <c r="F4238" s="30"/>
      <c r="K4238" s="31"/>
      <c r="P4238" s="32"/>
    </row>
    <row r="4239" spans="6:16" x14ac:dyDescent="0.35">
      <c r="F4239" s="30"/>
      <c r="K4239" s="31"/>
      <c r="P4239" s="32"/>
    </row>
    <row r="4240" spans="6:16" x14ac:dyDescent="0.35">
      <c r="F4240" s="30"/>
      <c r="K4240" s="31"/>
      <c r="P4240" s="32"/>
    </row>
    <row r="4241" spans="6:16" x14ac:dyDescent="0.35">
      <c r="F4241" s="30"/>
      <c r="K4241" s="31"/>
      <c r="P4241" s="32"/>
    </row>
    <row r="4242" spans="6:16" x14ac:dyDescent="0.35">
      <c r="F4242" s="30"/>
      <c r="K4242" s="31"/>
      <c r="P4242" s="32"/>
    </row>
    <row r="4243" spans="6:16" x14ac:dyDescent="0.35">
      <c r="F4243" s="30"/>
      <c r="K4243" s="31"/>
      <c r="P4243" s="32"/>
    </row>
    <row r="4244" spans="6:16" x14ac:dyDescent="0.35">
      <c r="F4244" s="30"/>
      <c r="K4244" s="31"/>
      <c r="P4244" s="32"/>
    </row>
    <row r="4245" spans="6:16" x14ac:dyDescent="0.35">
      <c r="F4245" s="30"/>
      <c r="K4245" s="31"/>
      <c r="P4245" s="32"/>
    </row>
    <row r="4246" spans="6:16" x14ac:dyDescent="0.35">
      <c r="F4246" s="30"/>
      <c r="K4246" s="31"/>
      <c r="P4246" s="32"/>
    </row>
    <row r="4247" spans="6:16" x14ac:dyDescent="0.35">
      <c r="F4247" s="30"/>
      <c r="K4247" s="31"/>
      <c r="P4247" s="32"/>
    </row>
    <row r="4248" spans="6:16" x14ac:dyDescent="0.35">
      <c r="F4248" s="30"/>
      <c r="K4248" s="31"/>
      <c r="P4248" s="32"/>
    </row>
    <row r="4249" spans="6:16" x14ac:dyDescent="0.35">
      <c r="F4249" s="30"/>
      <c r="K4249" s="31"/>
      <c r="P4249" s="32"/>
    </row>
    <row r="4250" spans="6:16" x14ac:dyDescent="0.35">
      <c r="F4250" s="30"/>
      <c r="K4250" s="31"/>
      <c r="P4250" s="32"/>
    </row>
    <row r="4251" spans="6:16" x14ac:dyDescent="0.35">
      <c r="F4251" s="30"/>
      <c r="K4251" s="31"/>
      <c r="P4251" s="32"/>
    </row>
    <row r="4252" spans="6:16" x14ac:dyDescent="0.35">
      <c r="F4252" s="30"/>
      <c r="K4252" s="31"/>
      <c r="P4252" s="32"/>
    </row>
    <row r="4253" spans="6:16" x14ac:dyDescent="0.35">
      <c r="F4253" s="30"/>
      <c r="K4253" s="31"/>
      <c r="P4253" s="32"/>
    </row>
    <row r="4254" spans="6:16" x14ac:dyDescent="0.35">
      <c r="F4254" s="30"/>
      <c r="K4254" s="31"/>
      <c r="P4254" s="32"/>
    </row>
    <row r="4255" spans="6:16" x14ac:dyDescent="0.35">
      <c r="F4255" s="30"/>
      <c r="K4255" s="31"/>
      <c r="P4255" s="32"/>
    </row>
    <row r="4256" spans="6:16" x14ac:dyDescent="0.35">
      <c r="F4256" s="30"/>
      <c r="K4256" s="31"/>
      <c r="P4256" s="32"/>
    </row>
    <row r="4257" spans="6:16" x14ac:dyDescent="0.35">
      <c r="F4257" s="30"/>
      <c r="K4257" s="31"/>
      <c r="P4257" s="32"/>
    </row>
    <row r="4258" spans="6:16" x14ac:dyDescent="0.35">
      <c r="F4258" s="30"/>
      <c r="K4258" s="31"/>
      <c r="P4258" s="32"/>
    </row>
    <row r="4259" spans="6:16" x14ac:dyDescent="0.35">
      <c r="F4259" s="30"/>
      <c r="K4259" s="31"/>
      <c r="P4259" s="32"/>
    </row>
    <row r="4260" spans="6:16" x14ac:dyDescent="0.35">
      <c r="F4260" s="30"/>
      <c r="K4260" s="31"/>
      <c r="P4260" s="32"/>
    </row>
    <row r="4261" spans="6:16" x14ac:dyDescent="0.35">
      <c r="F4261" s="30"/>
      <c r="K4261" s="31"/>
      <c r="P4261" s="32"/>
    </row>
    <row r="4262" spans="6:16" x14ac:dyDescent="0.35">
      <c r="F4262" s="30"/>
      <c r="K4262" s="31"/>
      <c r="P4262" s="32"/>
    </row>
    <row r="4263" spans="6:16" x14ac:dyDescent="0.35">
      <c r="F4263" s="30"/>
      <c r="K4263" s="31"/>
      <c r="P4263" s="32"/>
    </row>
    <row r="4264" spans="6:16" x14ac:dyDescent="0.35">
      <c r="F4264" s="30"/>
      <c r="K4264" s="31"/>
      <c r="P4264" s="32"/>
    </row>
    <row r="4265" spans="6:16" x14ac:dyDescent="0.35">
      <c r="F4265" s="30"/>
      <c r="K4265" s="31"/>
      <c r="P4265" s="32"/>
    </row>
    <row r="4266" spans="6:16" x14ac:dyDescent="0.35">
      <c r="F4266" s="30"/>
      <c r="K4266" s="31"/>
      <c r="P4266" s="32"/>
    </row>
    <row r="4267" spans="6:16" x14ac:dyDescent="0.35">
      <c r="F4267" s="30"/>
      <c r="K4267" s="31"/>
      <c r="P4267" s="32"/>
    </row>
    <row r="4268" spans="6:16" x14ac:dyDescent="0.35">
      <c r="F4268" s="30"/>
      <c r="K4268" s="31"/>
      <c r="P4268" s="32"/>
    </row>
    <row r="4269" spans="6:16" x14ac:dyDescent="0.35">
      <c r="F4269" s="30"/>
      <c r="K4269" s="31"/>
      <c r="P4269" s="32"/>
    </row>
    <row r="4270" spans="6:16" x14ac:dyDescent="0.35">
      <c r="F4270" s="30"/>
      <c r="K4270" s="31"/>
      <c r="P4270" s="32"/>
    </row>
    <row r="4271" spans="6:16" x14ac:dyDescent="0.35">
      <c r="F4271" s="30"/>
      <c r="K4271" s="31"/>
      <c r="P4271" s="32"/>
    </row>
    <row r="4272" spans="6:16" x14ac:dyDescent="0.35">
      <c r="F4272" s="30"/>
      <c r="K4272" s="31"/>
      <c r="P4272" s="32"/>
    </row>
    <row r="4273" spans="6:16" x14ac:dyDescent="0.35">
      <c r="F4273" s="30"/>
      <c r="K4273" s="31"/>
      <c r="P4273" s="32"/>
    </row>
    <row r="4274" spans="6:16" x14ac:dyDescent="0.35">
      <c r="F4274" s="30"/>
      <c r="K4274" s="31"/>
      <c r="P4274" s="32"/>
    </row>
    <row r="4275" spans="6:16" x14ac:dyDescent="0.35">
      <c r="F4275" s="30"/>
      <c r="K4275" s="31"/>
      <c r="P4275" s="32"/>
    </row>
    <row r="4276" spans="6:16" x14ac:dyDescent="0.35">
      <c r="F4276" s="30"/>
      <c r="K4276" s="31"/>
      <c r="P4276" s="32"/>
    </row>
    <row r="4277" spans="6:16" x14ac:dyDescent="0.35">
      <c r="F4277" s="30"/>
      <c r="K4277" s="31"/>
      <c r="P4277" s="32"/>
    </row>
    <row r="4278" spans="6:16" x14ac:dyDescent="0.35">
      <c r="F4278" s="30"/>
      <c r="K4278" s="31"/>
      <c r="P4278" s="32"/>
    </row>
    <row r="4279" spans="6:16" x14ac:dyDescent="0.35">
      <c r="F4279" s="30"/>
      <c r="K4279" s="31"/>
      <c r="P4279" s="32"/>
    </row>
    <row r="4280" spans="6:16" x14ac:dyDescent="0.35">
      <c r="F4280" s="30"/>
      <c r="K4280" s="31"/>
      <c r="P4280" s="32"/>
    </row>
    <row r="4281" spans="6:16" x14ac:dyDescent="0.35">
      <c r="F4281" s="30"/>
      <c r="K4281" s="31"/>
      <c r="P4281" s="32"/>
    </row>
    <row r="4282" spans="6:16" x14ac:dyDescent="0.35">
      <c r="F4282" s="30"/>
      <c r="K4282" s="31"/>
      <c r="P4282" s="32"/>
    </row>
    <row r="4283" spans="6:16" x14ac:dyDescent="0.35">
      <c r="F4283" s="30"/>
      <c r="K4283" s="31"/>
      <c r="P4283" s="32"/>
    </row>
    <row r="4284" spans="6:16" x14ac:dyDescent="0.35">
      <c r="F4284" s="30"/>
      <c r="K4284" s="31"/>
      <c r="P4284" s="32"/>
    </row>
    <row r="4285" spans="6:16" x14ac:dyDescent="0.35">
      <c r="F4285" s="30"/>
      <c r="K4285" s="31"/>
      <c r="P4285" s="32"/>
    </row>
    <row r="4286" spans="6:16" x14ac:dyDescent="0.35">
      <c r="F4286" s="30"/>
      <c r="K4286" s="31"/>
      <c r="P4286" s="32"/>
    </row>
    <row r="4287" spans="6:16" x14ac:dyDescent="0.35">
      <c r="F4287" s="30"/>
      <c r="K4287" s="31"/>
      <c r="P4287" s="32"/>
    </row>
    <row r="4288" spans="6:16" x14ac:dyDescent="0.35">
      <c r="F4288" s="30"/>
      <c r="K4288" s="31"/>
      <c r="P4288" s="32"/>
    </row>
    <row r="4289" spans="6:16" x14ac:dyDescent="0.35">
      <c r="F4289" s="30"/>
      <c r="K4289" s="31"/>
      <c r="P4289" s="32"/>
    </row>
    <row r="4290" spans="6:16" x14ac:dyDescent="0.35">
      <c r="F4290" s="30"/>
      <c r="K4290" s="31"/>
      <c r="P4290" s="32"/>
    </row>
    <row r="4291" spans="6:16" x14ac:dyDescent="0.35">
      <c r="F4291" s="30"/>
      <c r="K4291" s="31"/>
      <c r="P4291" s="32"/>
    </row>
    <row r="4292" spans="6:16" x14ac:dyDescent="0.35">
      <c r="F4292" s="30"/>
      <c r="K4292" s="31"/>
      <c r="P4292" s="32"/>
    </row>
    <row r="4293" spans="6:16" x14ac:dyDescent="0.35">
      <c r="F4293" s="30"/>
      <c r="K4293" s="31"/>
      <c r="P4293" s="32"/>
    </row>
    <row r="4294" spans="6:16" x14ac:dyDescent="0.35">
      <c r="F4294" s="30"/>
      <c r="K4294" s="31"/>
      <c r="P4294" s="32"/>
    </row>
    <row r="4295" spans="6:16" x14ac:dyDescent="0.35">
      <c r="F4295" s="30"/>
      <c r="K4295" s="31"/>
      <c r="P4295" s="32"/>
    </row>
    <row r="4296" spans="6:16" x14ac:dyDescent="0.35">
      <c r="F4296" s="30"/>
      <c r="K4296" s="31"/>
      <c r="P4296" s="32"/>
    </row>
    <row r="4297" spans="6:16" x14ac:dyDescent="0.35">
      <c r="F4297" s="30"/>
      <c r="K4297" s="31"/>
      <c r="P4297" s="32"/>
    </row>
    <row r="4298" spans="6:16" x14ac:dyDescent="0.35">
      <c r="F4298" s="30"/>
      <c r="K4298" s="31"/>
      <c r="P4298" s="32"/>
    </row>
    <row r="4299" spans="6:16" x14ac:dyDescent="0.35">
      <c r="F4299" s="30"/>
      <c r="K4299" s="31"/>
      <c r="P4299" s="32"/>
    </row>
    <row r="4300" spans="6:16" x14ac:dyDescent="0.35">
      <c r="F4300" s="30"/>
      <c r="K4300" s="31"/>
      <c r="P4300" s="32"/>
    </row>
    <row r="4301" spans="6:16" x14ac:dyDescent="0.35">
      <c r="F4301" s="30"/>
      <c r="K4301" s="31"/>
      <c r="P4301" s="32"/>
    </row>
    <row r="4302" spans="6:16" x14ac:dyDescent="0.35">
      <c r="F4302" s="30"/>
      <c r="K4302" s="31"/>
      <c r="P4302" s="32"/>
    </row>
    <row r="4303" spans="6:16" x14ac:dyDescent="0.35">
      <c r="F4303" s="30"/>
      <c r="K4303" s="31"/>
      <c r="P4303" s="32"/>
    </row>
    <row r="4304" spans="6:16" x14ac:dyDescent="0.35">
      <c r="F4304" s="30"/>
      <c r="K4304" s="31"/>
      <c r="P4304" s="32"/>
    </row>
    <row r="4305" spans="6:16" x14ac:dyDescent="0.35">
      <c r="F4305" s="30"/>
      <c r="K4305" s="31"/>
      <c r="P4305" s="32"/>
    </row>
    <row r="4306" spans="6:16" x14ac:dyDescent="0.35">
      <c r="F4306" s="30"/>
      <c r="K4306" s="31"/>
      <c r="P4306" s="32"/>
    </row>
    <row r="4307" spans="6:16" x14ac:dyDescent="0.35">
      <c r="F4307" s="30"/>
      <c r="K4307" s="31"/>
      <c r="P4307" s="32"/>
    </row>
    <row r="4308" spans="6:16" x14ac:dyDescent="0.35">
      <c r="F4308" s="30"/>
      <c r="K4308" s="31"/>
      <c r="P4308" s="32"/>
    </row>
    <row r="4309" spans="6:16" x14ac:dyDescent="0.35">
      <c r="F4309" s="30"/>
      <c r="K4309" s="31"/>
      <c r="P4309" s="32"/>
    </row>
    <row r="4310" spans="6:16" x14ac:dyDescent="0.35">
      <c r="F4310" s="30"/>
      <c r="K4310" s="31"/>
      <c r="P4310" s="32"/>
    </row>
    <row r="4311" spans="6:16" x14ac:dyDescent="0.35">
      <c r="F4311" s="30"/>
      <c r="K4311" s="31"/>
      <c r="P4311" s="32"/>
    </row>
    <row r="4312" spans="6:16" x14ac:dyDescent="0.35">
      <c r="F4312" s="30"/>
      <c r="K4312" s="31"/>
      <c r="P4312" s="32"/>
    </row>
    <row r="4313" spans="6:16" x14ac:dyDescent="0.35">
      <c r="F4313" s="30"/>
      <c r="K4313" s="31"/>
      <c r="P4313" s="32"/>
    </row>
    <row r="4314" spans="6:16" x14ac:dyDescent="0.35">
      <c r="F4314" s="30"/>
      <c r="K4314" s="31"/>
      <c r="P4314" s="32"/>
    </row>
    <row r="4315" spans="6:16" x14ac:dyDescent="0.35">
      <c r="F4315" s="30"/>
      <c r="K4315" s="31"/>
      <c r="P4315" s="32"/>
    </row>
    <row r="4316" spans="6:16" x14ac:dyDescent="0.35">
      <c r="F4316" s="30"/>
      <c r="K4316" s="31"/>
      <c r="P4316" s="32"/>
    </row>
    <row r="4317" spans="6:16" x14ac:dyDescent="0.35">
      <c r="F4317" s="30"/>
      <c r="K4317" s="31"/>
      <c r="P4317" s="32"/>
    </row>
    <row r="4318" spans="6:16" x14ac:dyDescent="0.35">
      <c r="F4318" s="30"/>
      <c r="K4318" s="31"/>
      <c r="P4318" s="32"/>
    </row>
    <row r="4319" spans="6:16" x14ac:dyDescent="0.35">
      <c r="F4319" s="30"/>
      <c r="K4319" s="31"/>
      <c r="P4319" s="32"/>
    </row>
    <row r="4320" spans="6:16" x14ac:dyDescent="0.35">
      <c r="F4320" s="30"/>
      <c r="K4320" s="31"/>
      <c r="P4320" s="32"/>
    </row>
    <row r="4321" spans="6:16" x14ac:dyDescent="0.35">
      <c r="F4321" s="30"/>
      <c r="K4321" s="31"/>
      <c r="P4321" s="32"/>
    </row>
    <row r="4322" spans="6:16" x14ac:dyDescent="0.35">
      <c r="F4322" s="30"/>
      <c r="K4322" s="31"/>
      <c r="P4322" s="32"/>
    </row>
    <row r="4323" spans="6:16" x14ac:dyDescent="0.35">
      <c r="F4323" s="30"/>
      <c r="K4323" s="31"/>
      <c r="P4323" s="32"/>
    </row>
    <row r="4324" spans="6:16" x14ac:dyDescent="0.35">
      <c r="F4324" s="30"/>
      <c r="K4324" s="31"/>
      <c r="P4324" s="32"/>
    </row>
    <row r="4325" spans="6:16" x14ac:dyDescent="0.35">
      <c r="F4325" s="30"/>
      <c r="K4325" s="31"/>
      <c r="P4325" s="32"/>
    </row>
    <row r="4326" spans="6:16" x14ac:dyDescent="0.35">
      <c r="F4326" s="30"/>
      <c r="K4326" s="31"/>
      <c r="P4326" s="32"/>
    </row>
    <row r="4327" spans="6:16" x14ac:dyDescent="0.35">
      <c r="F4327" s="30"/>
      <c r="K4327" s="31"/>
      <c r="P4327" s="32"/>
    </row>
    <row r="4328" spans="6:16" x14ac:dyDescent="0.35">
      <c r="F4328" s="30"/>
      <c r="K4328" s="31"/>
      <c r="P4328" s="32"/>
    </row>
    <row r="4329" spans="6:16" x14ac:dyDescent="0.35">
      <c r="F4329" s="30"/>
      <c r="K4329" s="31"/>
      <c r="P4329" s="32"/>
    </row>
    <row r="4330" spans="6:16" x14ac:dyDescent="0.35">
      <c r="F4330" s="30"/>
      <c r="K4330" s="31"/>
      <c r="P4330" s="32"/>
    </row>
    <row r="4331" spans="6:16" x14ac:dyDescent="0.35">
      <c r="F4331" s="30"/>
      <c r="K4331" s="31"/>
      <c r="P4331" s="32"/>
    </row>
    <row r="4332" spans="6:16" x14ac:dyDescent="0.35">
      <c r="F4332" s="30"/>
      <c r="K4332" s="31"/>
      <c r="P4332" s="32"/>
    </row>
    <row r="4333" spans="6:16" x14ac:dyDescent="0.35">
      <c r="F4333" s="30"/>
      <c r="K4333" s="31"/>
      <c r="P4333" s="32"/>
    </row>
    <row r="4334" spans="6:16" x14ac:dyDescent="0.35">
      <c r="F4334" s="30"/>
      <c r="K4334" s="31"/>
      <c r="P4334" s="32"/>
    </row>
    <row r="4335" spans="6:16" x14ac:dyDescent="0.35">
      <c r="F4335" s="30"/>
      <c r="K4335" s="31"/>
      <c r="P4335" s="32"/>
    </row>
    <row r="4336" spans="6:16" x14ac:dyDescent="0.35">
      <c r="F4336" s="30"/>
      <c r="K4336" s="31"/>
      <c r="P4336" s="32"/>
    </row>
    <row r="4337" spans="6:16" x14ac:dyDescent="0.35">
      <c r="F4337" s="30"/>
      <c r="K4337" s="31"/>
      <c r="P4337" s="32"/>
    </row>
    <row r="4338" spans="6:16" x14ac:dyDescent="0.35">
      <c r="F4338" s="30"/>
      <c r="K4338" s="31"/>
      <c r="P4338" s="32"/>
    </row>
    <row r="4339" spans="6:16" x14ac:dyDescent="0.35">
      <c r="F4339" s="30"/>
      <c r="K4339" s="31"/>
      <c r="P4339" s="32"/>
    </row>
    <row r="4340" spans="6:16" x14ac:dyDescent="0.35">
      <c r="F4340" s="30"/>
      <c r="K4340" s="31"/>
      <c r="P4340" s="32"/>
    </row>
    <row r="4341" spans="6:16" x14ac:dyDescent="0.35">
      <c r="F4341" s="30"/>
      <c r="K4341" s="31"/>
      <c r="P4341" s="32"/>
    </row>
    <row r="4342" spans="6:16" x14ac:dyDescent="0.35">
      <c r="F4342" s="30"/>
      <c r="K4342" s="31"/>
      <c r="P4342" s="32"/>
    </row>
    <row r="4343" spans="6:16" x14ac:dyDescent="0.35">
      <c r="F4343" s="30"/>
      <c r="K4343" s="31"/>
      <c r="P4343" s="32"/>
    </row>
    <row r="4344" spans="6:16" x14ac:dyDescent="0.35">
      <c r="F4344" s="30"/>
      <c r="K4344" s="31"/>
      <c r="P4344" s="32"/>
    </row>
    <row r="4345" spans="6:16" x14ac:dyDescent="0.35">
      <c r="F4345" s="30"/>
      <c r="K4345" s="31"/>
      <c r="P4345" s="32"/>
    </row>
    <row r="4346" spans="6:16" x14ac:dyDescent="0.35">
      <c r="F4346" s="30"/>
      <c r="K4346" s="31"/>
      <c r="P4346" s="32"/>
    </row>
    <row r="4347" spans="6:16" x14ac:dyDescent="0.35">
      <c r="F4347" s="30"/>
      <c r="K4347" s="31"/>
      <c r="P4347" s="32"/>
    </row>
    <row r="4348" spans="6:16" x14ac:dyDescent="0.35">
      <c r="F4348" s="30"/>
      <c r="K4348" s="31"/>
      <c r="P4348" s="32"/>
    </row>
    <row r="4349" spans="6:16" x14ac:dyDescent="0.35">
      <c r="F4349" s="30"/>
      <c r="K4349" s="31"/>
      <c r="P4349" s="32"/>
    </row>
    <row r="4350" spans="6:16" x14ac:dyDescent="0.35">
      <c r="F4350" s="30"/>
      <c r="K4350" s="31"/>
      <c r="P4350" s="32"/>
    </row>
    <row r="4351" spans="6:16" x14ac:dyDescent="0.35">
      <c r="F4351" s="30"/>
      <c r="K4351" s="31"/>
      <c r="P4351" s="32"/>
    </row>
    <row r="4352" spans="6:16" x14ac:dyDescent="0.35">
      <c r="F4352" s="30"/>
      <c r="K4352" s="31"/>
      <c r="P4352" s="32"/>
    </row>
    <row r="4353" spans="6:16" x14ac:dyDescent="0.35">
      <c r="F4353" s="30"/>
      <c r="K4353" s="31"/>
      <c r="P4353" s="32"/>
    </row>
    <row r="4354" spans="6:16" x14ac:dyDescent="0.35">
      <c r="F4354" s="30"/>
      <c r="K4354" s="31"/>
      <c r="P4354" s="32"/>
    </row>
    <row r="4355" spans="6:16" x14ac:dyDescent="0.35">
      <c r="F4355" s="30"/>
      <c r="K4355" s="31"/>
      <c r="P4355" s="32"/>
    </row>
    <row r="4356" spans="6:16" x14ac:dyDescent="0.35">
      <c r="F4356" s="30"/>
      <c r="K4356" s="31"/>
      <c r="P4356" s="32"/>
    </row>
    <row r="4357" spans="6:16" x14ac:dyDescent="0.35">
      <c r="F4357" s="30"/>
      <c r="K4357" s="31"/>
      <c r="P4357" s="32"/>
    </row>
    <row r="4358" spans="6:16" x14ac:dyDescent="0.35">
      <c r="F4358" s="30"/>
      <c r="K4358" s="31"/>
      <c r="P4358" s="32"/>
    </row>
    <row r="4359" spans="6:16" x14ac:dyDescent="0.35">
      <c r="F4359" s="30"/>
      <c r="K4359" s="31"/>
      <c r="P4359" s="32"/>
    </row>
    <row r="4360" spans="6:16" x14ac:dyDescent="0.35">
      <c r="F4360" s="30"/>
      <c r="K4360" s="31"/>
      <c r="P4360" s="32"/>
    </row>
    <row r="4361" spans="6:16" x14ac:dyDescent="0.35">
      <c r="F4361" s="30"/>
      <c r="K4361" s="31"/>
      <c r="P4361" s="32"/>
    </row>
    <row r="4362" spans="6:16" x14ac:dyDescent="0.35">
      <c r="F4362" s="30"/>
      <c r="K4362" s="31"/>
      <c r="P4362" s="32"/>
    </row>
    <row r="4363" spans="6:16" x14ac:dyDescent="0.35">
      <c r="F4363" s="30"/>
      <c r="K4363" s="31"/>
      <c r="P4363" s="32"/>
    </row>
    <row r="4364" spans="6:16" x14ac:dyDescent="0.35">
      <c r="F4364" s="30"/>
      <c r="K4364" s="31"/>
      <c r="P4364" s="32"/>
    </row>
    <row r="4365" spans="6:16" x14ac:dyDescent="0.35">
      <c r="F4365" s="30"/>
      <c r="K4365" s="31"/>
      <c r="P4365" s="32"/>
    </row>
    <row r="4366" spans="6:16" x14ac:dyDescent="0.35">
      <c r="F4366" s="30"/>
      <c r="K4366" s="31"/>
      <c r="P4366" s="32"/>
    </row>
    <row r="4367" spans="6:16" x14ac:dyDescent="0.35">
      <c r="F4367" s="30"/>
      <c r="K4367" s="31"/>
      <c r="P4367" s="32"/>
    </row>
    <row r="4368" spans="6:16" x14ac:dyDescent="0.35">
      <c r="F4368" s="30"/>
      <c r="K4368" s="31"/>
      <c r="P4368" s="32"/>
    </row>
    <row r="4369" spans="6:16" x14ac:dyDescent="0.35">
      <c r="F4369" s="30"/>
      <c r="K4369" s="31"/>
      <c r="P4369" s="32"/>
    </row>
    <row r="4370" spans="6:16" x14ac:dyDescent="0.35">
      <c r="F4370" s="30"/>
      <c r="K4370" s="31"/>
      <c r="P4370" s="32"/>
    </row>
    <row r="4371" spans="6:16" x14ac:dyDescent="0.35">
      <c r="F4371" s="30"/>
      <c r="K4371" s="31"/>
      <c r="P4371" s="32"/>
    </row>
    <row r="4372" spans="6:16" x14ac:dyDescent="0.35">
      <c r="F4372" s="30"/>
      <c r="K4372" s="31"/>
      <c r="P4372" s="32"/>
    </row>
    <row r="4373" spans="6:16" x14ac:dyDescent="0.35">
      <c r="F4373" s="30"/>
      <c r="K4373" s="31"/>
      <c r="P4373" s="32"/>
    </row>
    <row r="4374" spans="6:16" x14ac:dyDescent="0.35">
      <c r="F4374" s="30"/>
      <c r="K4374" s="31"/>
      <c r="P4374" s="32"/>
    </row>
    <row r="4375" spans="6:16" x14ac:dyDescent="0.35">
      <c r="F4375" s="30"/>
      <c r="K4375" s="31"/>
      <c r="P4375" s="32"/>
    </row>
    <row r="4376" spans="6:16" x14ac:dyDescent="0.35">
      <c r="F4376" s="30"/>
      <c r="K4376" s="31"/>
      <c r="P4376" s="32"/>
    </row>
    <row r="4377" spans="6:16" x14ac:dyDescent="0.35">
      <c r="F4377" s="30"/>
      <c r="K4377" s="31"/>
      <c r="P4377" s="32"/>
    </row>
    <row r="4378" spans="6:16" x14ac:dyDescent="0.35">
      <c r="F4378" s="30"/>
      <c r="K4378" s="31"/>
      <c r="P4378" s="32"/>
    </row>
    <row r="4379" spans="6:16" x14ac:dyDescent="0.35">
      <c r="F4379" s="30"/>
      <c r="K4379" s="31"/>
      <c r="P4379" s="32"/>
    </row>
    <row r="4380" spans="6:16" x14ac:dyDescent="0.35">
      <c r="F4380" s="30"/>
      <c r="K4380" s="31"/>
      <c r="P4380" s="32"/>
    </row>
    <row r="4381" spans="6:16" x14ac:dyDescent="0.35">
      <c r="F4381" s="30"/>
      <c r="K4381" s="31"/>
      <c r="P4381" s="32"/>
    </row>
    <row r="4382" spans="6:16" x14ac:dyDescent="0.35">
      <c r="F4382" s="30"/>
      <c r="K4382" s="31"/>
      <c r="P4382" s="32"/>
    </row>
    <row r="4383" spans="6:16" x14ac:dyDescent="0.35">
      <c r="F4383" s="30"/>
      <c r="K4383" s="31"/>
      <c r="P4383" s="32"/>
    </row>
    <row r="4384" spans="6:16" x14ac:dyDescent="0.35">
      <c r="F4384" s="30"/>
      <c r="K4384" s="31"/>
      <c r="P4384" s="32"/>
    </row>
    <row r="4385" spans="6:16" x14ac:dyDescent="0.35">
      <c r="F4385" s="30"/>
      <c r="K4385" s="31"/>
      <c r="P4385" s="32"/>
    </row>
    <row r="4386" spans="6:16" x14ac:dyDescent="0.35">
      <c r="F4386" s="30"/>
      <c r="K4386" s="31"/>
      <c r="P4386" s="32"/>
    </row>
    <row r="4387" spans="6:16" x14ac:dyDescent="0.35">
      <c r="F4387" s="30"/>
      <c r="K4387" s="31"/>
      <c r="P4387" s="32"/>
    </row>
    <row r="4388" spans="6:16" x14ac:dyDescent="0.35">
      <c r="F4388" s="30"/>
      <c r="K4388" s="31"/>
      <c r="P4388" s="32"/>
    </row>
    <row r="4389" spans="6:16" x14ac:dyDescent="0.35">
      <c r="F4389" s="30"/>
      <c r="K4389" s="31"/>
      <c r="P4389" s="32"/>
    </row>
    <row r="4390" spans="6:16" x14ac:dyDescent="0.35">
      <c r="F4390" s="30"/>
      <c r="K4390" s="31"/>
      <c r="P4390" s="32"/>
    </row>
    <row r="4391" spans="6:16" x14ac:dyDescent="0.35">
      <c r="F4391" s="30"/>
      <c r="K4391" s="31"/>
      <c r="P4391" s="32"/>
    </row>
    <row r="4392" spans="6:16" x14ac:dyDescent="0.35">
      <c r="F4392" s="30"/>
      <c r="K4392" s="31"/>
      <c r="P4392" s="32"/>
    </row>
    <row r="4393" spans="6:16" x14ac:dyDescent="0.35">
      <c r="F4393" s="30"/>
      <c r="K4393" s="31"/>
      <c r="P4393" s="32"/>
    </row>
    <row r="4394" spans="6:16" x14ac:dyDescent="0.35">
      <c r="F4394" s="30"/>
      <c r="K4394" s="31"/>
      <c r="P4394" s="32"/>
    </row>
    <row r="4395" spans="6:16" x14ac:dyDescent="0.35">
      <c r="F4395" s="30"/>
      <c r="K4395" s="31"/>
      <c r="P4395" s="32"/>
    </row>
    <row r="4396" spans="6:16" x14ac:dyDescent="0.35">
      <c r="F4396" s="30"/>
      <c r="K4396" s="31"/>
      <c r="P4396" s="32"/>
    </row>
    <row r="4397" spans="6:16" x14ac:dyDescent="0.35">
      <c r="F4397" s="30"/>
      <c r="K4397" s="31"/>
      <c r="P4397" s="32"/>
    </row>
    <row r="4398" spans="6:16" x14ac:dyDescent="0.35">
      <c r="F4398" s="30"/>
      <c r="K4398" s="31"/>
      <c r="P4398" s="32"/>
    </row>
    <row r="4399" spans="6:16" x14ac:dyDescent="0.35">
      <c r="F4399" s="30"/>
      <c r="K4399" s="31"/>
      <c r="P4399" s="32"/>
    </row>
    <row r="4400" spans="6:16" x14ac:dyDescent="0.35">
      <c r="F4400" s="30"/>
      <c r="K4400" s="31"/>
      <c r="P4400" s="32"/>
    </row>
    <row r="4401" spans="6:16" x14ac:dyDescent="0.35">
      <c r="F4401" s="30"/>
      <c r="K4401" s="31"/>
      <c r="P4401" s="32"/>
    </row>
    <row r="4402" spans="6:16" x14ac:dyDescent="0.35">
      <c r="F4402" s="30"/>
      <c r="K4402" s="31"/>
      <c r="P4402" s="32"/>
    </row>
    <row r="4403" spans="6:16" x14ac:dyDescent="0.35">
      <c r="F4403" s="30"/>
      <c r="K4403" s="31"/>
      <c r="P4403" s="32"/>
    </row>
    <row r="4404" spans="6:16" x14ac:dyDescent="0.35">
      <c r="F4404" s="30"/>
      <c r="K4404" s="31"/>
      <c r="P4404" s="32"/>
    </row>
    <row r="4405" spans="6:16" x14ac:dyDescent="0.35">
      <c r="F4405" s="30"/>
      <c r="K4405" s="31"/>
      <c r="P4405" s="32"/>
    </row>
    <row r="4406" spans="6:16" x14ac:dyDescent="0.35">
      <c r="F4406" s="30"/>
      <c r="K4406" s="31"/>
      <c r="P4406" s="32"/>
    </row>
    <row r="4407" spans="6:16" x14ac:dyDescent="0.35">
      <c r="F4407" s="30"/>
      <c r="K4407" s="31"/>
      <c r="P4407" s="32"/>
    </row>
    <row r="4408" spans="6:16" x14ac:dyDescent="0.35">
      <c r="F4408" s="30"/>
      <c r="K4408" s="31"/>
      <c r="P4408" s="32"/>
    </row>
    <row r="4409" spans="6:16" x14ac:dyDescent="0.35">
      <c r="F4409" s="30"/>
      <c r="K4409" s="31"/>
      <c r="P4409" s="32"/>
    </row>
    <row r="4410" spans="6:16" x14ac:dyDescent="0.35">
      <c r="F4410" s="30"/>
      <c r="K4410" s="31"/>
      <c r="P4410" s="32"/>
    </row>
    <row r="4411" spans="6:16" x14ac:dyDescent="0.35">
      <c r="F4411" s="30"/>
      <c r="K4411" s="31"/>
      <c r="P4411" s="32"/>
    </row>
    <row r="4412" spans="6:16" x14ac:dyDescent="0.35">
      <c r="F4412" s="30"/>
      <c r="K4412" s="31"/>
      <c r="P4412" s="32"/>
    </row>
    <row r="4413" spans="6:16" x14ac:dyDescent="0.35">
      <c r="F4413" s="30"/>
      <c r="K4413" s="31"/>
      <c r="P4413" s="32"/>
    </row>
    <row r="4414" spans="6:16" x14ac:dyDescent="0.35">
      <c r="F4414" s="30"/>
      <c r="K4414" s="31"/>
      <c r="P4414" s="32"/>
    </row>
    <row r="4415" spans="6:16" x14ac:dyDescent="0.35">
      <c r="F4415" s="30"/>
      <c r="K4415" s="31"/>
      <c r="P4415" s="32"/>
    </row>
    <row r="4416" spans="6:16" x14ac:dyDescent="0.35">
      <c r="F4416" s="30"/>
      <c r="K4416" s="31"/>
      <c r="P4416" s="32"/>
    </row>
    <row r="4417" spans="6:16" x14ac:dyDescent="0.35">
      <c r="F4417" s="30"/>
      <c r="K4417" s="31"/>
      <c r="P4417" s="32"/>
    </row>
    <row r="4418" spans="6:16" x14ac:dyDescent="0.35">
      <c r="F4418" s="30"/>
      <c r="K4418" s="31"/>
      <c r="P4418" s="32"/>
    </row>
    <row r="4419" spans="6:16" x14ac:dyDescent="0.35">
      <c r="F4419" s="30"/>
      <c r="K4419" s="31"/>
      <c r="P4419" s="32"/>
    </row>
    <row r="4420" spans="6:16" x14ac:dyDescent="0.35">
      <c r="F4420" s="30"/>
      <c r="K4420" s="31"/>
      <c r="P4420" s="32"/>
    </row>
    <row r="4421" spans="6:16" x14ac:dyDescent="0.35">
      <c r="F4421" s="30"/>
      <c r="K4421" s="31"/>
      <c r="P4421" s="32"/>
    </row>
    <row r="4422" spans="6:16" x14ac:dyDescent="0.35">
      <c r="F4422" s="30"/>
      <c r="K4422" s="31"/>
      <c r="P4422" s="32"/>
    </row>
    <row r="4423" spans="6:16" x14ac:dyDescent="0.35">
      <c r="F4423" s="30"/>
      <c r="K4423" s="31"/>
      <c r="P4423" s="32"/>
    </row>
    <row r="4424" spans="6:16" x14ac:dyDescent="0.35">
      <c r="F4424" s="30"/>
      <c r="K4424" s="31"/>
      <c r="P4424" s="32"/>
    </row>
    <row r="4425" spans="6:16" x14ac:dyDescent="0.35">
      <c r="F4425" s="30"/>
      <c r="K4425" s="31"/>
      <c r="P4425" s="32"/>
    </row>
    <row r="4426" spans="6:16" x14ac:dyDescent="0.35">
      <c r="F4426" s="30"/>
      <c r="K4426" s="31"/>
      <c r="P4426" s="32"/>
    </row>
    <row r="4427" spans="6:16" x14ac:dyDescent="0.35">
      <c r="F4427" s="30"/>
      <c r="K4427" s="31"/>
      <c r="P4427" s="32"/>
    </row>
    <row r="4428" spans="6:16" x14ac:dyDescent="0.35">
      <c r="F4428" s="30"/>
      <c r="K4428" s="31"/>
      <c r="P4428" s="32"/>
    </row>
    <row r="4429" spans="6:16" x14ac:dyDescent="0.35">
      <c r="F4429" s="30"/>
      <c r="K4429" s="31"/>
      <c r="P4429" s="32"/>
    </row>
    <row r="4430" spans="6:16" x14ac:dyDescent="0.35">
      <c r="F4430" s="30"/>
      <c r="K4430" s="31"/>
      <c r="P4430" s="32"/>
    </row>
    <row r="4431" spans="6:16" x14ac:dyDescent="0.35">
      <c r="F4431" s="30"/>
      <c r="K4431" s="31"/>
      <c r="P4431" s="32"/>
    </row>
    <row r="4432" spans="6:16" x14ac:dyDescent="0.35">
      <c r="F4432" s="30"/>
      <c r="K4432" s="31"/>
      <c r="P4432" s="32"/>
    </row>
    <row r="4433" spans="6:16" x14ac:dyDescent="0.35">
      <c r="F4433" s="30"/>
      <c r="K4433" s="31"/>
      <c r="P4433" s="32"/>
    </row>
    <row r="4434" spans="6:16" x14ac:dyDescent="0.35">
      <c r="F4434" s="30"/>
      <c r="K4434" s="31"/>
      <c r="P4434" s="32"/>
    </row>
    <row r="4435" spans="6:16" x14ac:dyDescent="0.35">
      <c r="F4435" s="30"/>
      <c r="K4435" s="31"/>
      <c r="P4435" s="32"/>
    </row>
    <row r="4436" spans="6:16" x14ac:dyDescent="0.35">
      <c r="F4436" s="30"/>
      <c r="K4436" s="31"/>
      <c r="P4436" s="32"/>
    </row>
    <row r="4437" spans="6:16" x14ac:dyDescent="0.35">
      <c r="F4437" s="30"/>
      <c r="K4437" s="31"/>
      <c r="P4437" s="32"/>
    </row>
    <row r="4438" spans="6:16" x14ac:dyDescent="0.35">
      <c r="F4438" s="30"/>
      <c r="K4438" s="31"/>
      <c r="P4438" s="32"/>
    </row>
    <row r="4439" spans="6:16" x14ac:dyDescent="0.35">
      <c r="F4439" s="30"/>
      <c r="K4439" s="31"/>
      <c r="P4439" s="32"/>
    </row>
    <row r="4440" spans="6:16" x14ac:dyDescent="0.35">
      <c r="F4440" s="30"/>
      <c r="K4440" s="31"/>
      <c r="P4440" s="32"/>
    </row>
    <row r="4441" spans="6:16" x14ac:dyDescent="0.35">
      <c r="F4441" s="30"/>
      <c r="K4441" s="31"/>
      <c r="P4441" s="32"/>
    </row>
    <row r="4442" spans="6:16" x14ac:dyDescent="0.35">
      <c r="F4442" s="30"/>
      <c r="K4442" s="31"/>
      <c r="P4442" s="32"/>
    </row>
    <row r="4443" spans="6:16" x14ac:dyDescent="0.35">
      <c r="F4443" s="30"/>
      <c r="K4443" s="31"/>
      <c r="P4443" s="32"/>
    </row>
    <row r="4444" spans="6:16" x14ac:dyDescent="0.35">
      <c r="F4444" s="30"/>
      <c r="K4444" s="31"/>
      <c r="P4444" s="32"/>
    </row>
    <row r="4445" spans="6:16" x14ac:dyDescent="0.35">
      <c r="F4445" s="30"/>
      <c r="K4445" s="31"/>
      <c r="P4445" s="32"/>
    </row>
    <row r="4446" spans="6:16" x14ac:dyDescent="0.35">
      <c r="F4446" s="30"/>
      <c r="K4446" s="31"/>
      <c r="P4446" s="32"/>
    </row>
    <row r="4447" spans="6:16" x14ac:dyDescent="0.35">
      <c r="F4447" s="30"/>
      <c r="K4447" s="31"/>
      <c r="P4447" s="32"/>
    </row>
    <row r="4448" spans="6:16" x14ac:dyDescent="0.35">
      <c r="F4448" s="30"/>
      <c r="K4448" s="31"/>
      <c r="P4448" s="32"/>
    </row>
    <row r="4449" spans="6:16" x14ac:dyDescent="0.35">
      <c r="F4449" s="30"/>
      <c r="K4449" s="31"/>
      <c r="P4449" s="32"/>
    </row>
    <row r="4450" spans="6:16" x14ac:dyDescent="0.35">
      <c r="F4450" s="30"/>
      <c r="K4450" s="31"/>
      <c r="P4450" s="32"/>
    </row>
    <row r="4451" spans="6:16" x14ac:dyDescent="0.35">
      <c r="F4451" s="30"/>
      <c r="K4451" s="31"/>
      <c r="P4451" s="32"/>
    </row>
    <row r="4452" spans="6:16" x14ac:dyDescent="0.35">
      <c r="F4452" s="30"/>
      <c r="K4452" s="31"/>
      <c r="P4452" s="32"/>
    </row>
    <row r="4453" spans="6:16" x14ac:dyDescent="0.35">
      <c r="F4453" s="30"/>
      <c r="K4453" s="31"/>
      <c r="P4453" s="32"/>
    </row>
    <row r="4454" spans="6:16" x14ac:dyDescent="0.35">
      <c r="F4454" s="30"/>
      <c r="K4454" s="31"/>
      <c r="P4454" s="32"/>
    </row>
    <row r="4455" spans="6:16" x14ac:dyDescent="0.35">
      <c r="F4455" s="30"/>
      <c r="K4455" s="31"/>
      <c r="P4455" s="32"/>
    </row>
    <row r="4456" spans="6:16" x14ac:dyDescent="0.35">
      <c r="F4456" s="30"/>
      <c r="K4456" s="31"/>
      <c r="P4456" s="32"/>
    </row>
    <row r="4457" spans="6:16" x14ac:dyDescent="0.35">
      <c r="F4457" s="30"/>
      <c r="K4457" s="31"/>
      <c r="P4457" s="32"/>
    </row>
    <row r="4458" spans="6:16" x14ac:dyDescent="0.35">
      <c r="F4458" s="30"/>
      <c r="K4458" s="31"/>
      <c r="P4458" s="32"/>
    </row>
    <row r="4459" spans="6:16" x14ac:dyDescent="0.35">
      <c r="F4459" s="30"/>
      <c r="K4459" s="31"/>
      <c r="P4459" s="32"/>
    </row>
    <row r="4460" spans="6:16" x14ac:dyDescent="0.35">
      <c r="F4460" s="30"/>
      <c r="K4460" s="31"/>
      <c r="P4460" s="32"/>
    </row>
    <row r="4461" spans="6:16" x14ac:dyDescent="0.35">
      <c r="F4461" s="30"/>
      <c r="K4461" s="31"/>
      <c r="P4461" s="32"/>
    </row>
    <row r="4462" spans="6:16" x14ac:dyDescent="0.35">
      <c r="F4462" s="30"/>
      <c r="K4462" s="31"/>
      <c r="P4462" s="32"/>
    </row>
    <row r="4463" spans="6:16" x14ac:dyDescent="0.35">
      <c r="F4463" s="30"/>
      <c r="K4463" s="31"/>
      <c r="P4463" s="32"/>
    </row>
    <row r="4464" spans="6:16" x14ac:dyDescent="0.35">
      <c r="F4464" s="30"/>
      <c r="K4464" s="31"/>
      <c r="P4464" s="32"/>
    </row>
    <row r="4465" spans="6:16" x14ac:dyDescent="0.35">
      <c r="F4465" s="30"/>
      <c r="K4465" s="31"/>
      <c r="P4465" s="32"/>
    </row>
    <row r="4466" spans="6:16" x14ac:dyDescent="0.35">
      <c r="F4466" s="30"/>
      <c r="K4466" s="31"/>
      <c r="P4466" s="32"/>
    </row>
    <row r="4467" spans="6:16" x14ac:dyDescent="0.35">
      <c r="F4467" s="30"/>
      <c r="K4467" s="31"/>
      <c r="P4467" s="32"/>
    </row>
    <row r="4468" spans="6:16" x14ac:dyDescent="0.35">
      <c r="F4468" s="30"/>
      <c r="K4468" s="31"/>
      <c r="P4468" s="32"/>
    </row>
    <row r="4469" spans="6:16" x14ac:dyDescent="0.35">
      <c r="F4469" s="30"/>
      <c r="K4469" s="31"/>
      <c r="P4469" s="32"/>
    </row>
    <row r="4470" spans="6:16" x14ac:dyDescent="0.35">
      <c r="F4470" s="30"/>
      <c r="K4470" s="31"/>
      <c r="P4470" s="32"/>
    </row>
    <row r="4471" spans="6:16" x14ac:dyDescent="0.35">
      <c r="F4471" s="30"/>
      <c r="K4471" s="31"/>
      <c r="P4471" s="32"/>
    </row>
    <row r="4472" spans="6:16" x14ac:dyDescent="0.35">
      <c r="F4472" s="30"/>
      <c r="K4472" s="31"/>
      <c r="P4472" s="32"/>
    </row>
    <row r="4473" spans="6:16" x14ac:dyDescent="0.35">
      <c r="F4473" s="30"/>
      <c r="K4473" s="31"/>
      <c r="P4473" s="32"/>
    </row>
    <row r="4474" spans="6:16" x14ac:dyDescent="0.35">
      <c r="F4474" s="30"/>
      <c r="K4474" s="31"/>
      <c r="P4474" s="32"/>
    </row>
    <row r="4475" spans="6:16" x14ac:dyDescent="0.35">
      <c r="F4475" s="30"/>
      <c r="K4475" s="31"/>
      <c r="P4475" s="32"/>
    </row>
    <row r="4476" spans="6:16" x14ac:dyDescent="0.35">
      <c r="F4476" s="30"/>
      <c r="K4476" s="31"/>
      <c r="P4476" s="32"/>
    </row>
    <row r="4477" spans="6:16" x14ac:dyDescent="0.35">
      <c r="F4477" s="30"/>
      <c r="K4477" s="31"/>
      <c r="P4477" s="32"/>
    </row>
    <row r="4478" spans="6:16" x14ac:dyDescent="0.35">
      <c r="F4478" s="30"/>
      <c r="K4478" s="31"/>
      <c r="P4478" s="32"/>
    </row>
    <row r="4479" spans="6:16" x14ac:dyDescent="0.35">
      <c r="F4479" s="30"/>
      <c r="K4479" s="31"/>
      <c r="P4479" s="32"/>
    </row>
    <row r="4480" spans="6:16" x14ac:dyDescent="0.35">
      <c r="F4480" s="30"/>
      <c r="K4480" s="31"/>
      <c r="P4480" s="32"/>
    </row>
    <row r="4481" spans="6:16" x14ac:dyDescent="0.35">
      <c r="F4481" s="30"/>
      <c r="K4481" s="31"/>
      <c r="P4481" s="32"/>
    </row>
    <row r="4482" spans="6:16" x14ac:dyDescent="0.35">
      <c r="F4482" s="30"/>
      <c r="K4482" s="31"/>
      <c r="P4482" s="32"/>
    </row>
    <row r="4483" spans="6:16" x14ac:dyDescent="0.35">
      <c r="F4483" s="30"/>
      <c r="K4483" s="31"/>
      <c r="P4483" s="32"/>
    </row>
    <row r="4484" spans="6:16" x14ac:dyDescent="0.35">
      <c r="F4484" s="30"/>
      <c r="K4484" s="31"/>
      <c r="P4484" s="32"/>
    </row>
    <row r="4485" spans="6:16" x14ac:dyDescent="0.35">
      <c r="F4485" s="30"/>
      <c r="K4485" s="31"/>
      <c r="P4485" s="32"/>
    </row>
    <row r="4486" spans="6:16" x14ac:dyDescent="0.35">
      <c r="F4486" s="30"/>
      <c r="K4486" s="31"/>
      <c r="P4486" s="32"/>
    </row>
    <row r="4487" spans="6:16" x14ac:dyDescent="0.35">
      <c r="F4487" s="30"/>
      <c r="K4487" s="31"/>
      <c r="P4487" s="32"/>
    </row>
    <row r="4488" spans="6:16" x14ac:dyDescent="0.35">
      <c r="F4488" s="30"/>
      <c r="K4488" s="31"/>
      <c r="P4488" s="32"/>
    </row>
    <row r="4489" spans="6:16" x14ac:dyDescent="0.35">
      <c r="F4489" s="30"/>
      <c r="K4489" s="31"/>
      <c r="P4489" s="32"/>
    </row>
    <row r="4490" spans="6:16" x14ac:dyDescent="0.35">
      <c r="F4490" s="30"/>
      <c r="K4490" s="31"/>
      <c r="P4490" s="32"/>
    </row>
    <row r="4491" spans="6:16" x14ac:dyDescent="0.35">
      <c r="F4491" s="30"/>
      <c r="K4491" s="31"/>
      <c r="P4491" s="32"/>
    </row>
    <row r="4492" spans="6:16" x14ac:dyDescent="0.35">
      <c r="F4492" s="30"/>
      <c r="K4492" s="31"/>
      <c r="P4492" s="32"/>
    </row>
    <row r="4493" spans="6:16" x14ac:dyDescent="0.35">
      <c r="F4493" s="30"/>
      <c r="K4493" s="31"/>
      <c r="P4493" s="32"/>
    </row>
    <row r="4494" spans="6:16" x14ac:dyDescent="0.35">
      <c r="F4494" s="30"/>
      <c r="K4494" s="31"/>
      <c r="P4494" s="32"/>
    </row>
    <row r="4495" spans="6:16" x14ac:dyDescent="0.35">
      <c r="F4495" s="30"/>
      <c r="K4495" s="31"/>
      <c r="P4495" s="32"/>
    </row>
    <row r="4496" spans="6:16" x14ac:dyDescent="0.35">
      <c r="F4496" s="30"/>
      <c r="K4496" s="31"/>
      <c r="P4496" s="32"/>
    </row>
    <row r="4497" spans="6:16" x14ac:dyDescent="0.35">
      <c r="F4497" s="30"/>
      <c r="K4497" s="31"/>
      <c r="P4497" s="32"/>
    </row>
    <row r="4498" spans="6:16" x14ac:dyDescent="0.35">
      <c r="F4498" s="30"/>
      <c r="K4498" s="31"/>
      <c r="P4498" s="32"/>
    </row>
    <row r="4499" spans="6:16" x14ac:dyDescent="0.35">
      <c r="F4499" s="30"/>
      <c r="K4499" s="31"/>
      <c r="P4499" s="32"/>
    </row>
    <row r="4500" spans="6:16" x14ac:dyDescent="0.35">
      <c r="F4500" s="30"/>
      <c r="K4500" s="31"/>
      <c r="P4500" s="32"/>
    </row>
    <row r="4501" spans="6:16" x14ac:dyDescent="0.35">
      <c r="F4501" s="30"/>
      <c r="K4501" s="31"/>
      <c r="P4501" s="32"/>
    </row>
    <row r="4502" spans="6:16" x14ac:dyDescent="0.35">
      <c r="F4502" s="30"/>
      <c r="K4502" s="31"/>
      <c r="P4502" s="32"/>
    </row>
    <row r="4503" spans="6:16" x14ac:dyDescent="0.35">
      <c r="F4503" s="30"/>
      <c r="K4503" s="31"/>
      <c r="P4503" s="32"/>
    </row>
    <row r="4504" spans="6:16" x14ac:dyDescent="0.35">
      <c r="F4504" s="30"/>
      <c r="K4504" s="31"/>
      <c r="P4504" s="32"/>
    </row>
    <row r="4505" spans="6:16" x14ac:dyDescent="0.35">
      <c r="F4505" s="30"/>
      <c r="K4505" s="31"/>
      <c r="P4505" s="32"/>
    </row>
    <row r="4506" spans="6:16" x14ac:dyDescent="0.35">
      <c r="F4506" s="30"/>
      <c r="K4506" s="31"/>
      <c r="P4506" s="32"/>
    </row>
    <row r="4507" spans="6:16" x14ac:dyDescent="0.35">
      <c r="F4507" s="30"/>
      <c r="K4507" s="31"/>
      <c r="P4507" s="32"/>
    </row>
    <row r="4508" spans="6:16" x14ac:dyDescent="0.35">
      <c r="F4508" s="30"/>
      <c r="K4508" s="31"/>
      <c r="P4508" s="32"/>
    </row>
    <row r="4509" spans="6:16" x14ac:dyDescent="0.35">
      <c r="F4509" s="30"/>
      <c r="K4509" s="31"/>
      <c r="P4509" s="32"/>
    </row>
    <row r="4510" spans="6:16" x14ac:dyDescent="0.35">
      <c r="F4510" s="30"/>
      <c r="K4510" s="31"/>
      <c r="P4510" s="32"/>
    </row>
    <row r="4511" spans="6:16" x14ac:dyDescent="0.35">
      <c r="F4511" s="30"/>
      <c r="K4511" s="31"/>
      <c r="P4511" s="32"/>
    </row>
    <row r="4512" spans="6:16" x14ac:dyDescent="0.35">
      <c r="F4512" s="30"/>
      <c r="K4512" s="31"/>
      <c r="P4512" s="32"/>
    </row>
    <row r="4513" spans="6:16" x14ac:dyDescent="0.35">
      <c r="F4513" s="30"/>
      <c r="K4513" s="31"/>
      <c r="P4513" s="32"/>
    </row>
    <row r="4514" spans="6:16" x14ac:dyDescent="0.35">
      <c r="F4514" s="30"/>
      <c r="K4514" s="31"/>
      <c r="P4514" s="32"/>
    </row>
    <row r="4515" spans="6:16" x14ac:dyDescent="0.35">
      <c r="F4515" s="30"/>
      <c r="K4515" s="31"/>
      <c r="P4515" s="32"/>
    </row>
    <row r="4516" spans="6:16" x14ac:dyDescent="0.35">
      <c r="F4516" s="30"/>
      <c r="K4516" s="31"/>
      <c r="P4516" s="32"/>
    </row>
    <row r="4517" spans="6:16" x14ac:dyDescent="0.35">
      <c r="F4517" s="30"/>
      <c r="K4517" s="31"/>
      <c r="P4517" s="32"/>
    </row>
    <row r="4518" spans="6:16" x14ac:dyDescent="0.35">
      <c r="F4518" s="30"/>
      <c r="K4518" s="31"/>
      <c r="P4518" s="32"/>
    </row>
    <row r="4519" spans="6:16" x14ac:dyDescent="0.35">
      <c r="F4519" s="30"/>
      <c r="K4519" s="31"/>
      <c r="P4519" s="32"/>
    </row>
    <row r="4520" spans="6:16" x14ac:dyDescent="0.35">
      <c r="F4520" s="30"/>
      <c r="K4520" s="31"/>
      <c r="P4520" s="32"/>
    </row>
    <row r="4521" spans="6:16" x14ac:dyDescent="0.35">
      <c r="F4521" s="30"/>
      <c r="K4521" s="31"/>
      <c r="P4521" s="32"/>
    </row>
    <row r="4522" spans="6:16" x14ac:dyDescent="0.35">
      <c r="F4522" s="30"/>
      <c r="K4522" s="31"/>
      <c r="P4522" s="32"/>
    </row>
    <row r="4523" spans="6:16" x14ac:dyDescent="0.35">
      <c r="F4523" s="30"/>
      <c r="K4523" s="31"/>
      <c r="P4523" s="32"/>
    </row>
    <row r="4524" spans="6:16" x14ac:dyDescent="0.35">
      <c r="F4524" s="30"/>
      <c r="K4524" s="31"/>
      <c r="P4524" s="32"/>
    </row>
    <row r="4525" spans="6:16" x14ac:dyDescent="0.35">
      <c r="F4525" s="30"/>
      <c r="K4525" s="31"/>
      <c r="P4525" s="32"/>
    </row>
    <row r="4526" spans="6:16" x14ac:dyDescent="0.35">
      <c r="F4526" s="30"/>
      <c r="K4526" s="31"/>
      <c r="P4526" s="32"/>
    </row>
    <row r="4527" spans="6:16" x14ac:dyDescent="0.35">
      <c r="F4527" s="30"/>
      <c r="K4527" s="31"/>
      <c r="P4527" s="32"/>
    </row>
    <row r="4528" spans="6:16" x14ac:dyDescent="0.35">
      <c r="F4528" s="30"/>
      <c r="K4528" s="31"/>
      <c r="P4528" s="32"/>
    </row>
    <row r="4529" spans="6:16" x14ac:dyDescent="0.35">
      <c r="F4529" s="30"/>
      <c r="K4529" s="31"/>
      <c r="P4529" s="32"/>
    </row>
    <row r="4530" spans="6:16" x14ac:dyDescent="0.35">
      <c r="F4530" s="30"/>
      <c r="K4530" s="31"/>
      <c r="P4530" s="32"/>
    </row>
    <row r="4531" spans="6:16" x14ac:dyDescent="0.35">
      <c r="F4531" s="30"/>
      <c r="K4531" s="31"/>
      <c r="P4531" s="32"/>
    </row>
    <row r="4532" spans="6:16" x14ac:dyDescent="0.35">
      <c r="F4532" s="30"/>
      <c r="K4532" s="31"/>
      <c r="P4532" s="32"/>
    </row>
    <row r="4533" spans="6:16" x14ac:dyDescent="0.35">
      <c r="F4533" s="30"/>
      <c r="K4533" s="31"/>
      <c r="P4533" s="32"/>
    </row>
    <row r="4534" spans="6:16" x14ac:dyDescent="0.35">
      <c r="F4534" s="30"/>
      <c r="K4534" s="31"/>
      <c r="P4534" s="32"/>
    </row>
    <row r="4535" spans="6:16" x14ac:dyDescent="0.35">
      <c r="F4535" s="30"/>
      <c r="K4535" s="31"/>
      <c r="P4535" s="32"/>
    </row>
    <row r="4536" spans="6:16" x14ac:dyDescent="0.35">
      <c r="F4536" s="30"/>
      <c r="K4536" s="31"/>
      <c r="P4536" s="32"/>
    </row>
    <row r="4537" spans="6:16" x14ac:dyDescent="0.35">
      <c r="F4537" s="30"/>
      <c r="K4537" s="31"/>
      <c r="P4537" s="32"/>
    </row>
    <row r="4538" spans="6:16" x14ac:dyDescent="0.35">
      <c r="F4538" s="30"/>
      <c r="K4538" s="31"/>
      <c r="P4538" s="32"/>
    </row>
    <row r="4539" spans="6:16" x14ac:dyDescent="0.35">
      <c r="F4539" s="30"/>
      <c r="K4539" s="31"/>
      <c r="P4539" s="32"/>
    </row>
    <row r="4540" spans="6:16" x14ac:dyDescent="0.35">
      <c r="F4540" s="30"/>
      <c r="K4540" s="31"/>
      <c r="P4540" s="32"/>
    </row>
    <row r="4541" spans="6:16" x14ac:dyDescent="0.35">
      <c r="F4541" s="30"/>
      <c r="K4541" s="31"/>
      <c r="P4541" s="32"/>
    </row>
    <row r="4542" spans="6:16" x14ac:dyDescent="0.35">
      <c r="F4542" s="30"/>
      <c r="K4542" s="31"/>
      <c r="P4542" s="32"/>
    </row>
    <row r="4543" spans="6:16" x14ac:dyDescent="0.35">
      <c r="F4543" s="30"/>
      <c r="K4543" s="31"/>
      <c r="P4543" s="32"/>
    </row>
    <row r="4544" spans="6:16" x14ac:dyDescent="0.35">
      <c r="F4544" s="30"/>
      <c r="K4544" s="31"/>
      <c r="P4544" s="32"/>
    </row>
    <row r="4545" spans="6:16" x14ac:dyDescent="0.35">
      <c r="F4545" s="30"/>
      <c r="K4545" s="31"/>
      <c r="P4545" s="32"/>
    </row>
    <row r="4546" spans="6:16" x14ac:dyDescent="0.35">
      <c r="F4546" s="30"/>
      <c r="K4546" s="31"/>
      <c r="P4546" s="32"/>
    </row>
    <row r="4547" spans="6:16" x14ac:dyDescent="0.35">
      <c r="F4547" s="30"/>
      <c r="K4547" s="31"/>
      <c r="P4547" s="32"/>
    </row>
    <row r="4548" spans="6:16" x14ac:dyDescent="0.35">
      <c r="F4548" s="30"/>
      <c r="K4548" s="31"/>
      <c r="P4548" s="32"/>
    </row>
    <row r="4549" spans="6:16" x14ac:dyDescent="0.35">
      <c r="F4549" s="30"/>
      <c r="K4549" s="31"/>
      <c r="P4549" s="32"/>
    </row>
    <row r="4550" spans="6:16" x14ac:dyDescent="0.35">
      <c r="F4550" s="30"/>
      <c r="K4550" s="31"/>
      <c r="P4550" s="32"/>
    </row>
    <row r="4551" spans="6:16" x14ac:dyDescent="0.35">
      <c r="F4551" s="30"/>
      <c r="K4551" s="31"/>
      <c r="P4551" s="32"/>
    </row>
    <row r="4552" spans="6:16" x14ac:dyDescent="0.35">
      <c r="F4552" s="30"/>
      <c r="K4552" s="31"/>
      <c r="P4552" s="32"/>
    </row>
    <row r="4553" spans="6:16" x14ac:dyDescent="0.35">
      <c r="F4553" s="30"/>
      <c r="K4553" s="31"/>
      <c r="P4553" s="32"/>
    </row>
    <row r="4554" spans="6:16" x14ac:dyDescent="0.35">
      <c r="F4554" s="30"/>
      <c r="K4554" s="31"/>
      <c r="P4554" s="32"/>
    </row>
    <row r="4555" spans="6:16" x14ac:dyDescent="0.35">
      <c r="F4555" s="30"/>
      <c r="K4555" s="31"/>
      <c r="P4555" s="32"/>
    </row>
    <row r="4556" spans="6:16" x14ac:dyDescent="0.35">
      <c r="F4556" s="30"/>
      <c r="K4556" s="31"/>
      <c r="P4556" s="32"/>
    </row>
    <row r="4557" spans="6:16" x14ac:dyDescent="0.35">
      <c r="F4557" s="30"/>
      <c r="K4557" s="31"/>
      <c r="P4557" s="32"/>
    </row>
    <row r="4558" spans="6:16" x14ac:dyDescent="0.35">
      <c r="F4558" s="30"/>
      <c r="K4558" s="31"/>
      <c r="P4558" s="32"/>
    </row>
    <row r="4559" spans="6:16" x14ac:dyDescent="0.35">
      <c r="F4559" s="30"/>
      <c r="K4559" s="31"/>
      <c r="P4559" s="32"/>
    </row>
    <row r="4560" spans="6:16" x14ac:dyDescent="0.35">
      <c r="F4560" s="30"/>
      <c r="K4560" s="31"/>
      <c r="P4560" s="32"/>
    </row>
    <row r="4561" spans="6:16" x14ac:dyDescent="0.35">
      <c r="F4561" s="30"/>
      <c r="K4561" s="31"/>
      <c r="P4561" s="32"/>
    </row>
    <row r="4562" spans="6:16" x14ac:dyDescent="0.35">
      <c r="F4562" s="30"/>
      <c r="K4562" s="31"/>
      <c r="P4562" s="32"/>
    </row>
    <row r="4563" spans="6:16" x14ac:dyDescent="0.35">
      <c r="F4563" s="30"/>
      <c r="K4563" s="31"/>
      <c r="P4563" s="32"/>
    </row>
    <row r="4564" spans="6:16" x14ac:dyDescent="0.35">
      <c r="F4564" s="30"/>
      <c r="K4564" s="31"/>
      <c r="P4564" s="32"/>
    </row>
    <row r="4565" spans="6:16" x14ac:dyDescent="0.35">
      <c r="F4565" s="30"/>
      <c r="K4565" s="31"/>
      <c r="P4565" s="32"/>
    </row>
    <row r="4566" spans="6:16" x14ac:dyDescent="0.35">
      <c r="F4566" s="30"/>
      <c r="K4566" s="31"/>
      <c r="P4566" s="32"/>
    </row>
    <row r="4567" spans="6:16" x14ac:dyDescent="0.35">
      <c r="F4567" s="30"/>
      <c r="K4567" s="31"/>
      <c r="P4567" s="32"/>
    </row>
    <row r="4568" spans="6:16" x14ac:dyDescent="0.35">
      <c r="F4568" s="30"/>
      <c r="K4568" s="31"/>
      <c r="P4568" s="32"/>
    </row>
    <row r="4569" spans="6:16" x14ac:dyDescent="0.35">
      <c r="F4569" s="30"/>
      <c r="K4569" s="31"/>
      <c r="P4569" s="32"/>
    </row>
    <row r="4570" spans="6:16" x14ac:dyDescent="0.35">
      <c r="F4570" s="30"/>
      <c r="K4570" s="31"/>
      <c r="P4570" s="32"/>
    </row>
    <row r="4571" spans="6:16" x14ac:dyDescent="0.35">
      <c r="F4571" s="30"/>
      <c r="K4571" s="31"/>
      <c r="P4571" s="32"/>
    </row>
    <row r="4572" spans="6:16" x14ac:dyDescent="0.35">
      <c r="F4572" s="30"/>
      <c r="K4572" s="31"/>
      <c r="P4572" s="32"/>
    </row>
    <row r="4573" spans="6:16" x14ac:dyDescent="0.35">
      <c r="F4573" s="30"/>
      <c r="K4573" s="31"/>
      <c r="P4573" s="32"/>
    </row>
    <row r="4574" spans="6:16" x14ac:dyDescent="0.35">
      <c r="F4574" s="30"/>
      <c r="K4574" s="31"/>
      <c r="P4574" s="32"/>
    </row>
    <row r="4575" spans="6:16" x14ac:dyDescent="0.35">
      <c r="F4575" s="30"/>
      <c r="K4575" s="31"/>
      <c r="P4575" s="32"/>
    </row>
    <row r="4576" spans="6:16" x14ac:dyDescent="0.35">
      <c r="F4576" s="30"/>
      <c r="K4576" s="31"/>
      <c r="P4576" s="32"/>
    </row>
    <row r="4577" spans="6:16" x14ac:dyDescent="0.35">
      <c r="F4577" s="30"/>
      <c r="K4577" s="31"/>
      <c r="P4577" s="32"/>
    </row>
    <row r="4578" spans="6:16" x14ac:dyDescent="0.35">
      <c r="F4578" s="30"/>
      <c r="K4578" s="31"/>
      <c r="P4578" s="32"/>
    </row>
    <row r="4579" spans="6:16" x14ac:dyDescent="0.35">
      <c r="F4579" s="30"/>
      <c r="K4579" s="31"/>
      <c r="P4579" s="32"/>
    </row>
    <row r="4580" spans="6:16" x14ac:dyDescent="0.35">
      <c r="F4580" s="30"/>
      <c r="K4580" s="31"/>
      <c r="P4580" s="32"/>
    </row>
    <row r="4581" spans="6:16" x14ac:dyDescent="0.35">
      <c r="F4581" s="30"/>
      <c r="K4581" s="31"/>
      <c r="P4581" s="32"/>
    </row>
    <row r="4582" spans="6:16" x14ac:dyDescent="0.35">
      <c r="F4582" s="30"/>
      <c r="K4582" s="31"/>
      <c r="P4582" s="32"/>
    </row>
    <row r="4583" spans="6:16" x14ac:dyDescent="0.35">
      <c r="F4583" s="30"/>
      <c r="K4583" s="31"/>
      <c r="P4583" s="32"/>
    </row>
    <row r="4584" spans="6:16" x14ac:dyDescent="0.35">
      <c r="F4584" s="30"/>
      <c r="K4584" s="31"/>
      <c r="P4584" s="32"/>
    </row>
    <row r="4585" spans="6:16" x14ac:dyDescent="0.35">
      <c r="F4585" s="30"/>
      <c r="K4585" s="31"/>
      <c r="P4585" s="32"/>
    </row>
    <row r="4586" spans="6:16" x14ac:dyDescent="0.35">
      <c r="F4586" s="30"/>
      <c r="K4586" s="31"/>
      <c r="P4586" s="32"/>
    </row>
    <row r="4587" spans="6:16" x14ac:dyDescent="0.35">
      <c r="F4587" s="30"/>
      <c r="K4587" s="31"/>
      <c r="P4587" s="32"/>
    </row>
    <row r="4588" spans="6:16" x14ac:dyDescent="0.35">
      <c r="F4588" s="30"/>
      <c r="K4588" s="31"/>
      <c r="P4588" s="32"/>
    </row>
    <row r="4589" spans="6:16" x14ac:dyDescent="0.35">
      <c r="F4589" s="30"/>
      <c r="K4589" s="31"/>
      <c r="P4589" s="32"/>
    </row>
    <row r="4590" spans="6:16" x14ac:dyDescent="0.35">
      <c r="F4590" s="30"/>
      <c r="K4590" s="31"/>
      <c r="P4590" s="32"/>
    </row>
    <row r="4591" spans="6:16" x14ac:dyDescent="0.35">
      <c r="F4591" s="30"/>
      <c r="K4591" s="31"/>
      <c r="P4591" s="32"/>
    </row>
    <row r="4592" spans="6:16" x14ac:dyDescent="0.35">
      <c r="F4592" s="30"/>
      <c r="K4592" s="31"/>
      <c r="P4592" s="32"/>
    </row>
    <row r="4593" spans="6:16" x14ac:dyDescent="0.35">
      <c r="F4593" s="30"/>
      <c r="K4593" s="31"/>
      <c r="P4593" s="32"/>
    </row>
    <row r="4594" spans="6:16" x14ac:dyDescent="0.35">
      <c r="F4594" s="30"/>
      <c r="K4594" s="31"/>
      <c r="P4594" s="32"/>
    </row>
    <row r="4595" spans="6:16" x14ac:dyDescent="0.35">
      <c r="F4595" s="30"/>
      <c r="K4595" s="31"/>
      <c r="P4595" s="32"/>
    </row>
    <row r="4596" spans="6:16" x14ac:dyDescent="0.35">
      <c r="F4596" s="30"/>
      <c r="K4596" s="31"/>
      <c r="P4596" s="32"/>
    </row>
    <row r="4597" spans="6:16" x14ac:dyDescent="0.35">
      <c r="F4597" s="30"/>
      <c r="K4597" s="31"/>
      <c r="P4597" s="32"/>
    </row>
    <row r="4598" spans="6:16" x14ac:dyDescent="0.35">
      <c r="F4598" s="30"/>
      <c r="K4598" s="31"/>
      <c r="P4598" s="32"/>
    </row>
    <row r="4599" spans="6:16" x14ac:dyDescent="0.35">
      <c r="F4599" s="30"/>
      <c r="K4599" s="31"/>
      <c r="P4599" s="32"/>
    </row>
    <row r="4600" spans="6:16" x14ac:dyDescent="0.35">
      <c r="F4600" s="30"/>
      <c r="K4600" s="31"/>
      <c r="P4600" s="32"/>
    </row>
    <row r="4601" spans="6:16" x14ac:dyDescent="0.35">
      <c r="F4601" s="30"/>
      <c r="K4601" s="31"/>
      <c r="P4601" s="32"/>
    </row>
    <row r="4602" spans="6:16" x14ac:dyDescent="0.35">
      <c r="F4602" s="30"/>
      <c r="K4602" s="31"/>
      <c r="P4602" s="32"/>
    </row>
    <row r="4603" spans="6:16" x14ac:dyDescent="0.35">
      <c r="F4603" s="30"/>
      <c r="K4603" s="31"/>
      <c r="P4603" s="32"/>
    </row>
    <row r="4604" spans="6:16" x14ac:dyDescent="0.35">
      <c r="F4604" s="30"/>
      <c r="K4604" s="31"/>
      <c r="P4604" s="32"/>
    </row>
    <row r="4605" spans="6:16" x14ac:dyDescent="0.35">
      <c r="F4605" s="30"/>
      <c r="K4605" s="31"/>
      <c r="P4605" s="32"/>
    </row>
    <row r="4606" spans="6:16" x14ac:dyDescent="0.35">
      <c r="F4606" s="30"/>
      <c r="K4606" s="31"/>
      <c r="P4606" s="32"/>
    </row>
    <row r="4607" spans="6:16" x14ac:dyDescent="0.35">
      <c r="F4607" s="30"/>
      <c r="K4607" s="31"/>
      <c r="P4607" s="32"/>
    </row>
    <row r="4608" spans="6:16" x14ac:dyDescent="0.35">
      <c r="F4608" s="30"/>
      <c r="K4608" s="31"/>
      <c r="P4608" s="32"/>
    </row>
    <row r="4609" spans="6:16" x14ac:dyDescent="0.35">
      <c r="F4609" s="30"/>
      <c r="K4609" s="31"/>
      <c r="P4609" s="32"/>
    </row>
    <row r="4610" spans="6:16" x14ac:dyDescent="0.35">
      <c r="F4610" s="30"/>
      <c r="K4610" s="31"/>
      <c r="P4610" s="32"/>
    </row>
    <row r="4611" spans="6:16" x14ac:dyDescent="0.35">
      <c r="F4611" s="30"/>
      <c r="K4611" s="31"/>
      <c r="P4611" s="32"/>
    </row>
    <row r="4612" spans="6:16" x14ac:dyDescent="0.35">
      <c r="F4612" s="30"/>
      <c r="K4612" s="31"/>
      <c r="P4612" s="32"/>
    </row>
    <row r="4613" spans="6:16" x14ac:dyDescent="0.35">
      <c r="F4613" s="30"/>
      <c r="K4613" s="31"/>
      <c r="P4613" s="32"/>
    </row>
    <row r="4614" spans="6:16" x14ac:dyDescent="0.35">
      <c r="F4614" s="30"/>
      <c r="K4614" s="31"/>
      <c r="P4614" s="32"/>
    </row>
    <row r="4615" spans="6:16" x14ac:dyDescent="0.35">
      <c r="F4615" s="30"/>
      <c r="K4615" s="31"/>
      <c r="P4615" s="32"/>
    </row>
    <row r="4616" spans="6:16" x14ac:dyDescent="0.35">
      <c r="F4616" s="30"/>
      <c r="K4616" s="31"/>
      <c r="P4616" s="32"/>
    </row>
    <row r="4617" spans="6:16" x14ac:dyDescent="0.35">
      <c r="F4617" s="30"/>
      <c r="K4617" s="31"/>
      <c r="P4617" s="32"/>
    </row>
    <row r="4618" spans="6:16" x14ac:dyDescent="0.35">
      <c r="F4618" s="30"/>
      <c r="K4618" s="31"/>
      <c r="P4618" s="32"/>
    </row>
    <row r="4619" spans="6:16" x14ac:dyDescent="0.35">
      <c r="F4619" s="30"/>
      <c r="K4619" s="31"/>
      <c r="P4619" s="32"/>
    </row>
    <row r="4620" spans="6:16" x14ac:dyDescent="0.35">
      <c r="F4620" s="30"/>
      <c r="K4620" s="31"/>
      <c r="P4620" s="32"/>
    </row>
    <row r="4621" spans="6:16" x14ac:dyDescent="0.35">
      <c r="F4621" s="30"/>
      <c r="K4621" s="31"/>
      <c r="P4621" s="32"/>
    </row>
    <row r="4622" spans="6:16" x14ac:dyDescent="0.35">
      <c r="F4622" s="30"/>
      <c r="K4622" s="31"/>
      <c r="P4622" s="32"/>
    </row>
    <row r="4623" spans="6:16" x14ac:dyDescent="0.35">
      <c r="F4623" s="30"/>
      <c r="K4623" s="31"/>
      <c r="P4623" s="32"/>
    </row>
    <row r="4624" spans="6:16" x14ac:dyDescent="0.35">
      <c r="F4624" s="30"/>
      <c r="K4624" s="31"/>
      <c r="P4624" s="32"/>
    </row>
    <row r="4625" spans="6:16" x14ac:dyDescent="0.35">
      <c r="F4625" s="30"/>
      <c r="K4625" s="31"/>
      <c r="P4625" s="32"/>
    </row>
    <row r="4626" spans="6:16" x14ac:dyDescent="0.35">
      <c r="F4626" s="30"/>
      <c r="K4626" s="31"/>
      <c r="P4626" s="32"/>
    </row>
    <row r="4627" spans="6:16" x14ac:dyDescent="0.35">
      <c r="F4627" s="30"/>
      <c r="K4627" s="31"/>
      <c r="P4627" s="32"/>
    </row>
    <row r="4628" spans="6:16" x14ac:dyDescent="0.35">
      <c r="F4628" s="30"/>
      <c r="K4628" s="31"/>
      <c r="P4628" s="32"/>
    </row>
    <row r="4629" spans="6:16" x14ac:dyDescent="0.35">
      <c r="F4629" s="30"/>
      <c r="K4629" s="31"/>
      <c r="P4629" s="32"/>
    </row>
    <row r="4630" spans="6:16" x14ac:dyDescent="0.35">
      <c r="F4630" s="30"/>
      <c r="K4630" s="31"/>
      <c r="P4630" s="32"/>
    </row>
    <row r="4631" spans="6:16" x14ac:dyDescent="0.35">
      <c r="F4631" s="30"/>
      <c r="K4631" s="31"/>
      <c r="P4631" s="32"/>
    </row>
    <row r="4632" spans="6:16" x14ac:dyDescent="0.35">
      <c r="F4632" s="30"/>
      <c r="K4632" s="31"/>
      <c r="P4632" s="32"/>
    </row>
    <row r="4633" spans="6:16" x14ac:dyDescent="0.35">
      <c r="F4633" s="30"/>
      <c r="K4633" s="31"/>
      <c r="P4633" s="32"/>
    </row>
    <row r="4634" spans="6:16" x14ac:dyDescent="0.35">
      <c r="F4634" s="30"/>
      <c r="K4634" s="31"/>
      <c r="P4634" s="32"/>
    </row>
    <row r="4635" spans="6:16" x14ac:dyDescent="0.35">
      <c r="F4635" s="30"/>
      <c r="K4635" s="31"/>
      <c r="P4635" s="32"/>
    </row>
    <row r="4636" spans="6:16" x14ac:dyDescent="0.35">
      <c r="F4636" s="30"/>
      <c r="K4636" s="31"/>
      <c r="P4636" s="32"/>
    </row>
    <row r="4637" spans="6:16" x14ac:dyDescent="0.35">
      <c r="F4637" s="30"/>
      <c r="K4637" s="31"/>
      <c r="P4637" s="32"/>
    </row>
    <row r="4638" spans="6:16" x14ac:dyDescent="0.35">
      <c r="F4638" s="30"/>
      <c r="K4638" s="31"/>
      <c r="P4638" s="32"/>
    </row>
    <row r="4639" spans="6:16" x14ac:dyDescent="0.35">
      <c r="F4639" s="30"/>
      <c r="K4639" s="31"/>
      <c r="P4639" s="32"/>
    </row>
    <row r="4640" spans="6:16" x14ac:dyDescent="0.35">
      <c r="F4640" s="30"/>
      <c r="K4640" s="31"/>
      <c r="P4640" s="32"/>
    </row>
    <row r="4641" spans="6:16" x14ac:dyDescent="0.35">
      <c r="F4641" s="30"/>
      <c r="K4641" s="31"/>
      <c r="P4641" s="32"/>
    </row>
    <row r="4642" spans="6:16" x14ac:dyDescent="0.35">
      <c r="F4642" s="30"/>
      <c r="K4642" s="31"/>
      <c r="P4642" s="32"/>
    </row>
    <row r="4643" spans="6:16" x14ac:dyDescent="0.35">
      <c r="F4643" s="30"/>
      <c r="K4643" s="31"/>
      <c r="P4643" s="32"/>
    </row>
    <row r="4644" spans="6:16" x14ac:dyDescent="0.35">
      <c r="F4644" s="30"/>
      <c r="K4644" s="31"/>
      <c r="P4644" s="32"/>
    </row>
    <row r="4645" spans="6:16" x14ac:dyDescent="0.35">
      <c r="F4645" s="30"/>
      <c r="K4645" s="31"/>
      <c r="P4645" s="32"/>
    </row>
    <row r="4646" spans="6:16" x14ac:dyDescent="0.35">
      <c r="F4646" s="30"/>
      <c r="K4646" s="31"/>
      <c r="P4646" s="32"/>
    </row>
    <row r="4647" spans="6:16" x14ac:dyDescent="0.35">
      <c r="F4647" s="30"/>
      <c r="K4647" s="31"/>
      <c r="P4647" s="32"/>
    </row>
    <row r="4648" spans="6:16" x14ac:dyDescent="0.35">
      <c r="F4648" s="30"/>
      <c r="K4648" s="31"/>
      <c r="P4648" s="32"/>
    </row>
    <row r="4649" spans="6:16" x14ac:dyDescent="0.35">
      <c r="F4649" s="30"/>
      <c r="K4649" s="31"/>
      <c r="P4649" s="32"/>
    </row>
    <row r="4650" spans="6:16" x14ac:dyDescent="0.35">
      <c r="F4650" s="30"/>
      <c r="K4650" s="31"/>
      <c r="P4650" s="32"/>
    </row>
    <row r="4651" spans="6:16" x14ac:dyDescent="0.35">
      <c r="F4651" s="30"/>
      <c r="K4651" s="31"/>
      <c r="P4651" s="32"/>
    </row>
    <row r="4652" spans="6:16" x14ac:dyDescent="0.35">
      <c r="F4652" s="30"/>
      <c r="K4652" s="31"/>
      <c r="P4652" s="32"/>
    </row>
    <row r="4653" spans="6:16" x14ac:dyDescent="0.35">
      <c r="F4653" s="30"/>
      <c r="K4653" s="31"/>
      <c r="P4653" s="32"/>
    </row>
    <row r="4654" spans="6:16" x14ac:dyDescent="0.35">
      <c r="F4654" s="30"/>
      <c r="K4654" s="31"/>
      <c r="P4654" s="32"/>
    </row>
    <row r="4655" spans="6:16" x14ac:dyDescent="0.35">
      <c r="F4655" s="30"/>
      <c r="K4655" s="31"/>
      <c r="P4655" s="32"/>
    </row>
    <row r="4656" spans="6:16" x14ac:dyDescent="0.35">
      <c r="F4656" s="30"/>
      <c r="K4656" s="31"/>
      <c r="P4656" s="32"/>
    </row>
    <row r="4657" spans="6:16" x14ac:dyDescent="0.35">
      <c r="F4657" s="30"/>
      <c r="K4657" s="31"/>
      <c r="P4657" s="32"/>
    </row>
    <row r="4658" spans="6:16" x14ac:dyDescent="0.35">
      <c r="F4658" s="30"/>
      <c r="K4658" s="31"/>
      <c r="P4658" s="32"/>
    </row>
    <row r="4659" spans="6:16" x14ac:dyDescent="0.35">
      <c r="F4659" s="30"/>
      <c r="K4659" s="31"/>
      <c r="P4659" s="32"/>
    </row>
    <row r="4660" spans="6:16" x14ac:dyDescent="0.35">
      <c r="F4660" s="30"/>
      <c r="K4660" s="31"/>
      <c r="P4660" s="32"/>
    </row>
    <row r="4661" spans="6:16" x14ac:dyDescent="0.35">
      <c r="F4661" s="30"/>
      <c r="K4661" s="31"/>
      <c r="P4661" s="32"/>
    </row>
    <row r="4662" spans="6:16" x14ac:dyDescent="0.35">
      <c r="F4662" s="30"/>
      <c r="K4662" s="31"/>
      <c r="P4662" s="32"/>
    </row>
    <row r="4663" spans="6:16" x14ac:dyDescent="0.35">
      <c r="F4663" s="30"/>
      <c r="K4663" s="31"/>
      <c r="P4663" s="32"/>
    </row>
    <row r="4664" spans="6:16" x14ac:dyDescent="0.35">
      <c r="F4664" s="30"/>
      <c r="K4664" s="31"/>
      <c r="P4664" s="32"/>
    </row>
    <row r="4665" spans="6:16" x14ac:dyDescent="0.35">
      <c r="F4665" s="30"/>
      <c r="K4665" s="31"/>
      <c r="P4665" s="32"/>
    </row>
    <row r="4666" spans="6:16" x14ac:dyDescent="0.35">
      <c r="F4666" s="30"/>
      <c r="K4666" s="31"/>
      <c r="P4666" s="32"/>
    </row>
    <row r="4667" spans="6:16" x14ac:dyDescent="0.35">
      <c r="F4667" s="30"/>
      <c r="K4667" s="31"/>
      <c r="P4667" s="32"/>
    </row>
    <row r="4668" spans="6:16" x14ac:dyDescent="0.35">
      <c r="F4668" s="30"/>
      <c r="K4668" s="31"/>
      <c r="P4668" s="32"/>
    </row>
    <row r="4669" spans="6:16" x14ac:dyDescent="0.35">
      <c r="F4669" s="30"/>
      <c r="K4669" s="31"/>
      <c r="P4669" s="32"/>
    </row>
    <row r="4670" spans="6:16" x14ac:dyDescent="0.35">
      <c r="F4670" s="30"/>
      <c r="K4670" s="31"/>
      <c r="P4670" s="32"/>
    </row>
    <row r="4671" spans="6:16" x14ac:dyDescent="0.35">
      <c r="F4671" s="30"/>
      <c r="K4671" s="31"/>
      <c r="P4671" s="32"/>
    </row>
    <row r="4672" spans="6:16" x14ac:dyDescent="0.35">
      <c r="F4672" s="30"/>
      <c r="K4672" s="31"/>
      <c r="P4672" s="32"/>
    </row>
    <row r="4673" spans="6:16" x14ac:dyDescent="0.35">
      <c r="F4673" s="30"/>
      <c r="K4673" s="31"/>
      <c r="P4673" s="32"/>
    </row>
    <row r="4674" spans="6:16" x14ac:dyDescent="0.35">
      <c r="F4674" s="30"/>
      <c r="K4674" s="31"/>
      <c r="P4674" s="32"/>
    </row>
    <row r="4675" spans="6:16" x14ac:dyDescent="0.35">
      <c r="F4675" s="30"/>
      <c r="K4675" s="31"/>
      <c r="P4675" s="32"/>
    </row>
    <row r="4676" spans="6:16" x14ac:dyDescent="0.35">
      <c r="F4676" s="30"/>
      <c r="K4676" s="31"/>
      <c r="P4676" s="32"/>
    </row>
    <row r="4677" spans="6:16" x14ac:dyDescent="0.35">
      <c r="F4677" s="30"/>
      <c r="K4677" s="31"/>
      <c r="P4677" s="32"/>
    </row>
    <row r="4678" spans="6:16" x14ac:dyDescent="0.35">
      <c r="F4678" s="30"/>
      <c r="K4678" s="31"/>
      <c r="P4678" s="32"/>
    </row>
    <row r="4679" spans="6:16" x14ac:dyDescent="0.35">
      <c r="F4679" s="30"/>
      <c r="K4679" s="31"/>
      <c r="P4679" s="32"/>
    </row>
    <row r="4680" spans="6:16" x14ac:dyDescent="0.35">
      <c r="F4680" s="30"/>
      <c r="K4680" s="31"/>
      <c r="P4680" s="32"/>
    </row>
    <row r="4681" spans="6:16" x14ac:dyDescent="0.35">
      <c r="F4681" s="30"/>
      <c r="K4681" s="31"/>
      <c r="P4681" s="32"/>
    </row>
    <row r="4682" spans="6:16" x14ac:dyDescent="0.35">
      <c r="F4682" s="30"/>
      <c r="K4682" s="31"/>
      <c r="P4682" s="32"/>
    </row>
    <row r="4683" spans="6:16" x14ac:dyDescent="0.35">
      <c r="F4683" s="30"/>
      <c r="K4683" s="31"/>
      <c r="P4683" s="32"/>
    </row>
    <row r="4684" spans="6:16" x14ac:dyDescent="0.35">
      <c r="F4684" s="30"/>
      <c r="K4684" s="31"/>
      <c r="P4684" s="32"/>
    </row>
    <row r="4685" spans="6:16" x14ac:dyDescent="0.35">
      <c r="F4685" s="30"/>
      <c r="K4685" s="31"/>
      <c r="P4685" s="32"/>
    </row>
    <row r="4686" spans="6:16" x14ac:dyDescent="0.35">
      <c r="F4686" s="30"/>
      <c r="K4686" s="31"/>
      <c r="P4686" s="32"/>
    </row>
    <row r="4687" spans="6:16" x14ac:dyDescent="0.35">
      <c r="F4687" s="30"/>
      <c r="K4687" s="31"/>
      <c r="P4687" s="32"/>
    </row>
    <row r="4688" spans="6:16" x14ac:dyDescent="0.35">
      <c r="F4688" s="30"/>
      <c r="K4688" s="31"/>
      <c r="P4688" s="32"/>
    </row>
    <row r="4689" spans="6:16" x14ac:dyDescent="0.35">
      <c r="F4689" s="30"/>
      <c r="K4689" s="31"/>
      <c r="P4689" s="32"/>
    </row>
    <row r="4690" spans="6:16" x14ac:dyDescent="0.35">
      <c r="F4690" s="30"/>
      <c r="K4690" s="31"/>
      <c r="P4690" s="32"/>
    </row>
    <row r="4691" spans="6:16" x14ac:dyDescent="0.35">
      <c r="F4691" s="30"/>
      <c r="K4691" s="31"/>
      <c r="P4691" s="32"/>
    </row>
    <row r="4692" spans="6:16" x14ac:dyDescent="0.35">
      <c r="F4692" s="30"/>
      <c r="K4692" s="31"/>
      <c r="P4692" s="32"/>
    </row>
    <row r="4693" spans="6:16" x14ac:dyDescent="0.35">
      <c r="F4693" s="30"/>
      <c r="K4693" s="31"/>
      <c r="P4693" s="32"/>
    </row>
    <row r="4694" spans="6:16" x14ac:dyDescent="0.35">
      <c r="F4694" s="30"/>
      <c r="K4694" s="31"/>
      <c r="P4694" s="32"/>
    </row>
    <row r="4695" spans="6:16" x14ac:dyDescent="0.35">
      <c r="F4695" s="30"/>
      <c r="K4695" s="31"/>
      <c r="P4695" s="32"/>
    </row>
    <row r="4696" spans="6:16" x14ac:dyDescent="0.35">
      <c r="F4696" s="30"/>
      <c r="K4696" s="31"/>
      <c r="P4696" s="32"/>
    </row>
    <row r="4697" spans="6:16" x14ac:dyDescent="0.35">
      <c r="F4697" s="30"/>
      <c r="K4697" s="31"/>
      <c r="P4697" s="32"/>
    </row>
    <row r="4698" spans="6:16" x14ac:dyDescent="0.35">
      <c r="F4698" s="30"/>
      <c r="K4698" s="31"/>
      <c r="P4698" s="32"/>
    </row>
    <row r="4699" spans="6:16" x14ac:dyDescent="0.35">
      <c r="F4699" s="30"/>
      <c r="K4699" s="31"/>
      <c r="P4699" s="32"/>
    </row>
    <row r="4700" spans="6:16" x14ac:dyDescent="0.35">
      <c r="F4700" s="30"/>
      <c r="K4700" s="31"/>
      <c r="P4700" s="32"/>
    </row>
    <row r="4701" spans="6:16" x14ac:dyDescent="0.35">
      <c r="F4701" s="30"/>
      <c r="K4701" s="31"/>
      <c r="P4701" s="32"/>
    </row>
    <row r="4702" spans="6:16" x14ac:dyDescent="0.35">
      <c r="F4702" s="30"/>
      <c r="K4702" s="31"/>
      <c r="P4702" s="32"/>
    </row>
    <row r="4703" spans="6:16" x14ac:dyDescent="0.35">
      <c r="F4703" s="30"/>
      <c r="K4703" s="31"/>
      <c r="P4703" s="32"/>
    </row>
    <row r="4704" spans="6:16" x14ac:dyDescent="0.35">
      <c r="F4704" s="30"/>
      <c r="K4704" s="31"/>
      <c r="P4704" s="32"/>
    </row>
    <row r="4705" spans="6:16" x14ac:dyDescent="0.35">
      <c r="F4705" s="30"/>
      <c r="K4705" s="31"/>
      <c r="P4705" s="32"/>
    </row>
    <row r="4706" spans="6:16" x14ac:dyDescent="0.35">
      <c r="F4706" s="30"/>
      <c r="K4706" s="31"/>
      <c r="P4706" s="32"/>
    </row>
    <row r="4707" spans="6:16" x14ac:dyDescent="0.35">
      <c r="F4707" s="30"/>
      <c r="K4707" s="31"/>
      <c r="P4707" s="32"/>
    </row>
    <row r="4708" spans="6:16" x14ac:dyDescent="0.35">
      <c r="F4708" s="30"/>
      <c r="K4708" s="31"/>
      <c r="P4708" s="32"/>
    </row>
    <row r="4709" spans="6:16" x14ac:dyDescent="0.35">
      <c r="F4709" s="30"/>
      <c r="K4709" s="31"/>
      <c r="P4709" s="32"/>
    </row>
    <row r="4710" spans="6:16" x14ac:dyDescent="0.35">
      <c r="F4710" s="30"/>
      <c r="K4710" s="31"/>
      <c r="P4710" s="32"/>
    </row>
    <row r="4711" spans="6:16" x14ac:dyDescent="0.35">
      <c r="F4711" s="30"/>
      <c r="K4711" s="31"/>
      <c r="P4711" s="32"/>
    </row>
    <row r="4712" spans="6:16" x14ac:dyDescent="0.35">
      <c r="F4712" s="30"/>
      <c r="K4712" s="31"/>
      <c r="P4712" s="32"/>
    </row>
    <row r="4713" spans="6:16" x14ac:dyDescent="0.35">
      <c r="F4713" s="30"/>
      <c r="K4713" s="31"/>
      <c r="P4713" s="32"/>
    </row>
    <row r="4714" spans="6:16" x14ac:dyDescent="0.35">
      <c r="F4714" s="30"/>
      <c r="K4714" s="31"/>
      <c r="P4714" s="32"/>
    </row>
    <row r="4715" spans="6:16" x14ac:dyDescent="0.35">
      <c r="F4715" s="30"/>
      <c r="K4715" s="31"/>
      <c r="P4715" s="32"/>
    </row>
    <row r="4716" spans="6:16" x14ac:dyDescent="0.35">
      <c r="F4716" s="30"/>
      <c r="K4716" s="31"/>
      <c r="P4716" s="32"/>
    </row>
    <row r="4717" spans="6:16" x14ac:dyDescent="0.35">
      <c r="F4717" s="30"/>
      <c r="K4717" s="31"/>
      <c r="P4717" s="32"/>
    </row>
    <row r="4718" spans="6:16" x14ac:dyDescent="0.35">
      <c r="F4718" s="30"/>
      <c r="K4718" s="31"/>
      <c r="P4718" s="32"/>
    </row>
    <row r="4719" spans="6:16" x14ac:dyDescent="0.35">
      <c r="F4719" s="30"/>
      <c r="K4719" s="31"/>
      <c r="P4719" s="32"/>
    </row>
    <row r="4720" spans="6:16" x14ac:dyDescent="0.35">
      <c r="F4720" s="30"/>
      <c r="K4720" s="31"/>
      <c r="P4720" s="32"/>
    </row>
    <row r="4721" spans="6:16" x14ac:dyDescent="0.35">
      <c r="F4721" s="30"/>
      <c r="K4721" s="31"/>
      <c r="P4721" s="32"/>
    </row>
    <row r="4722" spans="6:16" x14ac:dyDescent="0.35">
      <c r="F4722" s="30"/>
      <c r="K4722" s="31"/>
      <c r="P4722" s="32"/>
    </row>
    <row r="4723" spans="6:16" x14ac:dyDescent="0.35">
      <c r="F4723" s="30"/>
      <c r="K4723" s="31"/>
      <c r="P4723" s="32"/>
    </row>
    <row r="4724" spans="6:16" x14ac:dyDescent="0.35">
      <c r="F4724" s="30"/>
      <c r="K4724" s="31"/>
      <c r="P4724" s="32"/>
    </row>
    <row r="4725" spans="6:16" x14ac:dyDescent="0.35">
      <c r="F4725" s="30"/>
      <c r="K4725" s="31"/>
      <c r="P4725" s="32"/>
    </row>
    <row r="4726" spans="6:16" x14ac:dyDescent="0.35">
      <c r="F4726" s="30"/>
      <c r="K4726" s="31"/>
      <c r="P4726" s="32"/>
    </row>
    <row r="4727" spans="6:16" x14ac:dyDescent="0.35">
      <c r="F4727" s="30"/>
      <c r="K4727" s="31"/>
      <c r="P4727" s="32"/>
    </row>
    <row r="4728" spans="6:16" x14ac:dyDescent="0.35">
      <c r="F4728" s="30"/>
      <c r="K4728" s="31"/>
      <c r="P4728" s="32"/>
    </row>
    <row r="4729" spans="6:16" x14ac:dyDescent="0.35">
      <c r="F4729" s="30"/>
      <c r="K4729" s="31"/>
      <c r="P4729" s="32"/>
    </row>
    <row r="4730" spans="6:16" x14ac:dyDescent="0.35">
      <c r="F4730" s="30"/>
      <c r="K4730" s="31"/>
      <c r="P4730" s="32"/>
    </row>
    <row r="4731" spans="6:16" x14ac:dyDescent="0.35">
      <c r="F4731" s="30"/>
      <c r="K4731" s="31"/>
      <c r="P4731" s="32"/>
    </row>
    <row r="4732" spans="6:16" x14ac:dyDescent="0.35">
      <c r="F4732" s="30"/>
      <c r="K4732" s="31"/>
      <c r="P4732" s="32"/>
    </row>
    <row r="4733" spans="6:16" x14ac:dyDescent="0.35">
      <c r="F4733" s="30"/>
      <c r="K4733" s="31"/>
      <c r="P4733" s="32"/>
    </row>
    <row r="4734" spans="6:16" x14ac:dyDescent="0.35">
      <c r="F4734" s="30"/>
      <c r="K4734" s="31"/>
      <c r="P4734" s="32"/>
    </row>
    <row r="4735" spans="6:16" x14ac:dyDescent="0.35">
      <c r="F4735" s="30"/>
      <c r="K4735" s="31"/>
      <c r="P4735" s="32"/>
    </row>
    <row r="4736" spans="6:16" x14ac:dyDescent="0.35">
      <c r="F4736" s="30"/>
      <c r="K4736" s="31"/>
      <c r="P4736" s="32"/>
    </row>
    <row r="4737" spans="6:16" x14ac:dyDescent="0.35">
      <c r="F4737" s="30"/>
      <c r="K4737" s="31"/>
      <c r="P4737" s="32"/>
    </row>
    <row r="4738" spans="6:16" x14ac:dyDescent="0.35">
      <c r="F4738" s="30"/>
      <c r="K4738" s="31"/>
      <c r="P4738" s="32"/>
    </row>
    <row r="4739" spans="6:16" x14ac:dyDescent="0.35">
      <c r="F4739" s="30"/>
      <c r="K4739" s="31"/>
      <c r="P4739" s="32"/>
    </row>
    <row r="4740" spans="6:16" x14ac:dyDescent="0.35">
      <c r="F4740" s="30"/>
      <c r="K4740" s="31"/>
      <c r="P4740" s="32"/>
    </row>
    <row r="4741" spans="6:16" x14ac:dyDescent="0.35">
      <c r="F4741" s="30"/>
      <c r="K4741" s="31"/>
      <c r="P4741" s="32"/>
    </row>
    <row r="4742" spans="6:16" x14ac:dyDescent="0.35">
      <c r="F4742" s="30"/>
      <c r="K4742" s="31"/>
      <c r="P4742" s="32"/>
    </row>
    <row r="4743" spans="6:16" x14ac:dyDescent="0.35">
      <c r="F4743" s="30"/>
      <c r="K4743" s="31"/>
      <c r="P4743" s="32"/>
    </row>
    <row r="4744" spans="6:16" x14ac:dyDescent="0.35">
      <c r="F4744" s="30"/>
      <c r="K4744" s="31"/>
      <c r="P4744" s="32"/>
    </row>
    <row r="4745" spans="6:16" x14ac:dyDescent="0.35">
      <c r="F4745" s="30"/>
      <c r="K4745" s="31"/>
      <c r="P4745" s="32"/>
    </row>
    <row r="4746" spans="6:16" x14ac:dyDescent="0.35">
      <c r="F4746" s="30"/>
      <c r="K4746" s="31"/>
      <c r="P4746" s="32"/>
    </row>
    <row r="4747" spans="6:16" x14ac:dyDescent="0.35">
      <c r="F4747" s="30"/>
      <c r="K4747" s="31"/>
      <c r="P4747" s="32"/>
    </row>
    <row r="4748" spans="6:16" x14ac:dyDescent="0.35">
      <c r="F4748" s="30"/>
      <c r="K4748" s="31"/>
      <c r="P4748" s="32"/>
    </row>
    <row r="4749" spans="6:16" x14ac:dyDescent="0.35">
      <c r="F4749" s="30"/>
      <c r="K4749" s="31"/>
      <c r="P4749" s="32"/>
    </row>
    <row r="4750" spans="6:16" x14ac:dyDescent="0.35">
      <c r="F4750" s="30"/>
      <c r="K4750" s="31"/>
      <c r="P4750" s="32"/>
    </row>
    <row r="4751" spans="6:16" x14ac:dyDescent="0.35">
      <c r="F4751" s="30"/>
      <c r="K4751" s="31"/>
      <c r="P4751" s="32"/>
    </row>
    <row r="4752" spans="6:16" x14ac:dyDescent="0.35">
      <c r="F4752" s="30"/>
      <c r="K4752" s="31"/>
      <c r="P4752" s="32"/>
    </row>
    <row r="4753" spans="6:16" x14ac:dyDescent="0.35">
      <c r="F4753" s="30"/>
      <c r="K4753" s="31"/>
      <c r="P4753" s="32"/>
    </row>
    <row r="4754" spans="6:16" x14ac:dyDescent="0.35">
      <c r="F4754" s="30"/>
      <c r="K4754" s="31"/>
      <c r="P4754" s="32"/>
    </row>
    <row r="4755" spans="6:16" x14ac:dyDescent="0.35">
      <c r="F4755" s="30"/>
      <c r="K4755" s="31"/>
      <c r="P4755" s="32"/>
    </row>
    <row r="4756" spans="6:16" x14ac:dyDescent="0.35">
      <c r="F4756" s="30"/>
      <c r="K4756" s="31"/>
      <c r="P4756" s="32"/>
    </row>
    <row r="4757" spans="6:16" x14ac:dyDescent="0.35">
      <c r="F4757" s="30"/>
      <c r="K4757" s="31"/>
      <c r="P4757" s="32"/>
    </row>
    <row r="4758" spans="6:16" x14ac:dyDescent="0.35">
      <c r="F4758" s="30"/>
      <c r="K4758" s="31"/>
      <c r="P4758" s="32"/>
    </row>
    <row r="4759" spans="6:16" x14ac:dyDescent="0.35">
      <c r="F4759" s="30"/>
      <c r="K4759" s="31"/>
      <c r="P4759" s="32"/>
    </row>
    <row r="4760" spans="6:16" x14ac:dyDescent="0.35">
      <c r="F4760" s="30"/>
      <c r="K4760" s="31"/>
      <c r="P4760" s="32"/>
    </row>
    <row r="4761" spans="6:16" x14ac:dyDescent="0.35">
      <c r="F4761" s="30"/>
      <c r="K4761" s="31"/>
      <c r="P4761" s="32"/>
    </row>
    <row r="4762" spans="6:16" x14ac:dyDescent="0.35">
      <c r="F4762" s="30"/>
      <c r="K4762" s="31"/>
      <c r="P4762" s="32"/>
    </row>
    <row r="4763" spans="6:16" x14ac:dyDescent="0.35">
      <c r="F4763" s="30"/>
      <c r="K4763" s="31"/>
      <c r="P4763" s="32"/>
    </row>
    <row r="4764" spans="6:16" x14ac:dyDescent="0.35">
      <c r="F4764" s="30"/>
      <c r="K4764" s="31"/>
      <c r="P4764" s="32"/>
    </row>
    <row r="4765" spans="6:16" x14ac:dyDescent="0.35">
      <c r="F4765" s="30"/>
      <c r="K4765" s="31"/>
      <c r="P4765" s="32"/>
    </row>
    <row r="4766" spans="6:16" x14ac:dyDescent="0.35">
      <c r="F4766" s="30"/>
      <c r="K4766" s="31"/>
      <c r="P4766" s="32"/>
    </row>
    <row r="4767" spans="6:16" x14ac:dyDescent="0.35">
      <c r="F4767" s="30"/>
      <c r="K4767" s="31"/>
      <c r="P4767" s="32"/>
    </row>
    <row r="4768" spans="6:16" x14ac:dyDescent="0.35">
      <c r="F4768" s="30"/>
      <c r="K4768" s="31"/>
      <c r="P4768" s="32"/>
    </row>
    <row r="4769" spans="6:16" x14ac:dyDescent="0.35">
      <c r="F4769" s="30"/>
      <c r="K4769" s="31"/>
      <c r="P4769" s="32"/>
    </row>
    <row r="4770" spans="6:16" x14ac:dyDescent="0.35">
      <c r="F4770" s="30"/>
      <c r="K4770" s="31"/>
      <c r="P4770" s="32"/>
    </row>
    <row r="4771" spans="6:16" x14ac:dyDescent="0.35">
      <c r="F4771" s="30"/>
      <c r="K4771" s="31"/>
      <c r="P4771" s="32"/>
    </row>
    <row r="4772" spans="6:16" x14ac:dyDescent="0.35">
      <c r="F4772" s="30"/>
      <c r="K4772" s="31"/>
      <c r="P4772" s="32"/>
    </row>
    <row r="4773" spans="6:16" x14ac:dyDescent="0.35">
      <c r="F4773" s="30"/>
      <c r="K4773" s="31"/>
      <c r="P4773" s="32"/>
    </row>
    <row r="4774" spans="6:16" x14ac:dyDescent="0.35">
      <c r="F4774" s="30"/>
      <c r="K4774" s="31"/>
      <c r="P4774" s="32"/>
    </row>
    <row r="4775" spans="6:16" x14ac:dyDescent="0.35">
      <c r="F4775" s="30"/>
      <c r="K4775" s="31"/>
      <c r="P4775" s="32"/>
    </row>
    <row r="4776" spans="6:16" x14ac:dyDescent="0.35">
      <c r="F4776" s="30"/>
      <c r="K4776" s="31"/>
      <c r="P4776" s="32"/>
    </row>
    <row r="4777" spans="6:16" x14ac:dyDescent="0.35">
      <c r="F4777" s="30"/>
      <c r="K4777" s="31"/>
      <c r="P4777" s="32"/>
    </row>
    <row r="4778" spans="6:16" x14ac:dyDescent="0.35">
      <c r="F4778" s="30"/>
      <c r="K4778" s="31"/>
      <c r="P4778" s="32"/>
    </row>
    <row r="4779" spans="6:16" x14ac:dyDescent="0.35">
      <c r="F4779" s="30"/>
      <c r="K4779" s="31"/>
      <c r="P4779" s="32"/>
    </row>
    <row r="4780" spans="6:16" x14ac:dyDescent="0.35">
      <c r="F4780" s="30"/>
      <c r="K4780" s="31"/>
      <c r="P4780" s="32"/>
    </row>
    <row r="4781" spans="6:16" x14ac:dyDescent="0.35">
      <c r="F4781" s="30"/>
      <c r="K4781" s="31"/>
      <c r="P4781" s="32"/>
    </row>
    <row r="4782" spans="6:16" x14ac:dyDescent="0.35">
      <c r="F4782" s="30"/>
      <c r="K4782" s="31"/>
      <c r="P4782" s="32"/>
    </row>
    <row r="4783" spans="6:16" x14ac:dyDescent="0.35">
      <c r="F4783" s="30"/>
      <c r="K4783" s="31"/>
      <c r="P4783" s="32"/>
    </row>
    <row r="4784" spans="6:16" x14ac:dyDescent="0.35">
      <c r="F4784" s="30"/>
      <c r="K4784" s="31"/>
      <c r="P4784" s="32"/>
    </row>
    <row r="4785" spans="6:16" x14ac:dyDescent="0.35">
      <c r="F4785" s="30"/>
      <c r="K4785" s="31"/>
      <c r="P4785" s="32"/>
    </row>
    <row r="4786" spans="6:16" x14ac:dyDescent="0.35">
      <c r="F4786" s="30"/>
      <c r="K4786" s="31"/>
      <c r="P4786" s="32"/>
    </row>
    <row r="4787" spans="6:16" x14ac:dyDescent="0.35">
      <c r="F4787" s="30"/>
      <c r="K4787" s="31"/>
      <c r="P4787" s="32"/>
    </row>
    <row r="4788" spans="6:16" x14ac:dyDescent="0.35">
      <c r="F4788" s="30"/>
      <c r="K4788" s="31"/>
      <c r="P4788" s="32"/>
    </row>
    <row r="4789" spans="6:16" x14ac:dyDescent="0.35">
      <c r="F4789" s="30"/>
      <c r="K4789" s="31"/>
      <c r="P4789" s="32"/>
    </row>
    <row r="4790" spans="6:16" x14ac:dyDescent="0.35">
      <c r="F4790" s="30"/>
      <c r="K4790" s="31"/>
      <c r="P4790" s="32"/>
    </row>
    <row r="4791" spans="6:16" x14ac:dyDescent="0.35">
      <c r="F4791" s="30"/>
      <c r="K4791" s="31"/>
      <c r="P4791" s="32"/>
    </row>
    <row r="4792" spans="6:16" x14ac:dyDescent="0.35">
      <c r="F4792" s="30"/>
      <c r="K4792" s="31"/>
      <c r="P4792" s="32"/>
    </row>
    <row r="4793" spans="6:16" x14ac:dyDescent="0.35">
      <c r="F4793" s="30"/>
      <c r="K4793" s="31"/>
      <c r="P4793" s="32"/>
    </row>
    <row r="4794" spans="6:16" x14ac:dyDescent="0.35">
      <c r="F4794" s="30"/>
      <c r="K4794" s="31"/>
      <c r="P4794" s="32"/>
    </row>
    <row r="4795" spans="6:16" x14ac:dyDescent="0.35">
      <c r="F4795" s="30"/>
      <c r="K4795" s="31"/>
      <c r="P4795" s="32"/>
    </row>
    <row r="4796" spans="6:16" x14ac:dyDescent="0.35">
      <c r="F4796" s="30"/>
      <c r="K4796" s="31"/>
      <c r="P4796" s="32"/>
    </row>
    <row r="4797" spans="6:16" x14ac:dyDescent="0.35">
      <c r="F4797" s="30"/>
      <c r="K4797" s="31"/>
      <c r="P4797" s="32"/>
    </row>
    <row r="4798" spans="6:16" x14ac:dyDescent="0.35">
      <c r="F4798" s="30"/>
      <c r="K4798" s="31"/>
      <c r="P4798" s="32"/>
    </row>
    <row r="4799" spans="6:16" x14ac:dyDescent="0.35">
      <c r="F4799" s="30"/>
      <c r="K4799" s="31"/>
      <c r="P4799" s="32"/>
    </row>
    <row r="4800" spans="6:16" x14ac:dyDescent="0.35">
      <c r="F4800" s="30"/>
      <c r="K4800" s="31"/>
      <c r="P4800" s="32"/>
    </row>
    <row r="4801" spans="6:16" x14ac:dyDescent="0.35">
      <c r="F4801" s="30"/>
      <c r="K4801" s="31"/>
      <c r="P4801" s="32"/>
    </row>
    <row r="4802" spans="6:16" x14ac:dyDescent="0.35">
      <c r="F4802" s="30"/>
      <c r="K4802" s="31"/>
      <c r="P4802" s="32"/>
    </row>
    <row r="4803" spans="6:16" x14ac:dyDescent="0.35">
      <c r="F4803" s="30"/>
      <c r="K4803" s="31"/>
      <c r="P4803" s="32"/>
    </row>
    <row r="4804" spans="6:16" x14ac:dyDescent="0.35">
      <c r="F4804" s="30"/>
      <c r="K4804" s="31"/>
      <c r="P4804" s="32"/>
    </row>
    <row r="4805" spans="6:16" x14ac:dyDescent="0.35">
      <c r="F4805" s="30"/>
      <c r="K4805" s="31"/>
      <c r="P4805" s="32"/>
    </row>
    <row r="4806" spans="6:16" x14ac:dyDescent="0.35">
      <c r="F4806" s="30"/>
      <c r="K4806" s="31"/>
      <c r="P4806" s="32"/>
    </row>
    <row r="4807" spans="6:16" x14ac:dyDescent="0.35">
      <c r="F4807" s="30"/>
      <c r="K4807" s="31"/>
      <c r="P4807" s="32"/>
    </row>
    <row r="4808" spans="6:16" x14ac:dyDescent="0.35">
      <c r="F4808" s="30"/>
      <c r="K4808" s="31"/>
      <c r="P4808" s="32"/>
    </row>
    <row r="4809" spans="6:16" x14ac:dyDescent="0.35">
      <c r="F4809" s="30"/>
      <c r="K4809" s="31"/>
      <c r="P4809" s="32"/>
    </row>
    <row r="4810" spans="6:16" x14ac:dyDescent="0.35">
      <c r="F4810" s="30"/>
      <c r="K4810" s="31"/>
      <c r="P4810" s="32"/>
    </row>
    <row r="4811" spans="6:16" x14ac:dyDescent="0.35">
      <c r="F4811" s="30"/>
      <c r="K4811" s="31"/>
      <c r="P4811" s="32"/>
    </row>
    <row r="4812" spans="6:16" x14ac:dyDescent="0.35">
      <c r="F4812" s="30"/>
      <c r="K4812" s="31"/>
      <c r="P4812" s="32"/>
    </row>
    <row r="4813" spans="6:16" x14ac:dyDescent="0.35">
      <c r="F4813" s="30"/>
      <c r="K4813" s="31"/>
      <c r="P4813" s="32"/>
    </row>
    <row r="4814" spans="6:16" x14ac:dyDescent="0.35">
      <c r="F4814" s="30"/>
      <c r="K4814" s="31"/>
      <c r="P4814" s="32"/>
    </row>
    <row r="4815" spans="6:16" x14ac:dyDescent="0.35">
      <c r="F4815" s="30"/>
      <c r="K4815" s="31"/>
      <c r="P4815" s="32"/>
    </row>
    <row r="4816" spans="6:16" x14ac:dyDescent="0.35">
      <c r="F4816" s="30"/>
      <c r="K4816" s="31"/>
      <c r="P4816" s="32"/>
    </row>
    <row r="4817" spans="6:16" x14ac:dyDescent="0.35">
      <c r="F4817" s="30"/>
      <c r="K4817" s="31"/>
      <c r="P4817" s="32"/>
    </row>
    <row r="4818" spans="6:16" x14ac:dyDescent="0.35">
      <c r="F4818" s="30"/>
      <c r="K4818" s="31"/>
      <c r="P4818" s="32"/>
    </row>
    <row r="4819" spans="6:16" x14ac:dyDescent="0.35">
      <c r="F4819" s="30"/>
      <c r="K4819" s="31"/>
      <c r="P4819" s="32"/>
    </row>
    <row r="4820" spans="6:16" x14ac:dyDescent="0.35">
      <c r="F4820" s="30"/>
      <c r="K4820" s="31"/>
      <c r="P4820" s="32"/>
    </row>
    <row r="4821" spans="6:16" x14ac:dyDescent="0.35">
      <c r="F4821" s="30"/>
      <c r="K4821" s="31"/>
      <c r="P4821" s="32"/>
    </row>
    <row r="4822" spans="6:16" x14ac:dyDescent="0.35">
      <c r="F4822" s="30"/>
      <c r="K4822" s="31"/>
      <c r="P4822" s="32"/>
    </row>
    <row r="4823" spans="6:16" x14ac:dyDescent="0.35">
      <c r="F4823" s="30"/>
      <c r="K4823" s="31"/>
      <c r="P4823" s="32"/>
    </row>
    <row r="4824" spans="6:16" x14ac:dyDescent="0.35">
      <c r="F4824" s="30"/>
      <c r="K4824" s="31"/>
      <c r="P4824" s="32"/>
    </row>
    <row r="4825" spans="6:16" x14ac:dyDescent="0.35">
      <c r="F4825" s="30"/>
      <c r="K4825" s="31"/>
      <c r="P4825" s="32"/>
    </row>
    <row r="4826" spans="6:16" x14ac:dyDescent="0.35">
      <c r="F4826" s="30"/>
      <c r="K4826" s="31"/>
      <c r="P4826" s="32"/>
    </row>
    <row r="4827" spans="6:16" x14ac:dyDescent="0.35">
      <c r="F4827" s="30"/>
      <c r="K4827" s="31"/>
      <c r="P4827" s="32"/>
    </row>
    <row r="4828" spans="6:16" x14ac:dyDescent="0.35">
      <c r="F4828" s="30"/>
      <c r="K4828" s="31"/>
      <c r="P4828" s="32"/>
    </row>
    <row r="4829" spans="6:16" x14ac:dyDescent="0.35">
      <c r="F4829" s="30"/>
      <c r="K4829" s="31"/>
      <c r="P4829" s="32"/>
    </row>
    <row r="4830" spans="6:16" x14ac:dyDescent="0.35">
      <c r="F4830" s="30"/>
      <c r="K4830" s="31"/>
      <c r="P4830" s="32"/>
    </row>
    <row r="4831" spans="6:16" x14ac:dyDescent="0.35">
      <c r="F4831" s="30"/>
      <c r="K4831" s="31"/>
      <c r="P4831" s="32"/>
    </row>
    <row r="4832" spans="6:16" x14ac:dyDescent="0.35">
      <c r="F4832" s="30"/>
      <c r="K4832" s="31"/>
      <c r="P4832" s="32"/>
    </row>
    <row r="4833" spans="6:16" x14ac:dyDescent="0.35">
      <c r="F4833" s="30"/>
      <c r="K4833" s="31"/>
      <c r="P4833" s="32"/>
    </row>
    <row r="4834" spans="6:16" x14ac:dyDescent="0.35">
      <c r="F4834" s="30"/>
      <c r="K4834" s="31"/>
      <c r="P4834" s="32"/>
    </row>
    <row r="4835" spans="6:16" x14ac:dyDescent="0.35">
      <c r="F4835" s="30"/>
      <c r="K4835" s="31"/>
      <c r="P4835" s="32"/>
    </row>
    <row r="4836" spans="6:16" x14ac:dyDescent="0.35">
      <c r="F4836" s="30"/>
      <c r="K4836" s="31"/>
      <c r="P4836" s="32"/>
    </row>
    <row r="4837" spans="6:16" x14ac:dyDescent="0.35">
      <c r="F4837" s="30"/>
      <c r="K4837" s="31"/>
      <c r="P4837" s="32"/>
    </row>
    <row r="4838" spans="6:16" x14ac:dyDescent="0.35">
      <c r="F4838" s="30"/>
      <c r="K4838" s="31"/>
      <c r="P4838" s="32"/>
    </row>
    <row r="4839" spans="6:16" x14ac:dyDescent="0.35">
      <c r="F4839" s="30"/>
      <c r="K4839" s="31"/>
      <c r="P4839" s="32"/>
    </row>
    <row r="4840" spans="6:16" x14ac:dyDescent="0.35">
      <c r="F4840" s="30"/>
      <c r="K4840" s="31"/>
      <c r="P4840" s="32"/>
    </row>
    <row r="4841" spans="6:16" x14ac:dyDescent="0.35">
      <c r="F4841" s="30"/>
      <c r="K4841" s="31"/>
      <c r="P4841" s="32"/>
    </row>
    <row r="4842" spans="6:16" x14ac:dyDescent="0.35">
      <c r="F4842" s="30"/>
      <c r="K4842" s="31"/>
      <c r="P4842" s="32"/>
    </row>
    <row r="4843" spans="6:16" x14ac:dyDescent="0.35">
      <c r="F4843" s="30"/>
      <c r="K4843" s="31"/>
      <c r="P4843" s="32"/>
    </row>
    <row r="4844" spans="6:16" x14ac:dyDescent="0.35">
      <c r="F4844" s="30"/>
      <c r="K4844" s="31"/>
      <c r="P4844" s="32"/>
    </row>
    <row r="4845" spans="6:16" x14ac:dyDescent="0.35">
      <c r="F4845" s="30"/>
      <c r="K4845" s="31"/>
      <c r="P4845" s="32"/>
    </row>
    <row r="4846" spans="6:16" x14ac:dyDescent="0.35">
      <c r="F4846" s="30"/>
      <c r="K4846" s="31"/>
      <c r="P4846" s="32"/>
    </row>
    <row r="4847" spans="6:16" x14ac:dyDescent="0.35">
      <c r="F4847" s="30"/>
      <c r="K4847" s="31"/>
      <c r="P4847" s="32"/>
    </row>
    <row r="4848" spans="6:16" x14ac:dyDescent="0.35">
      <c r="F4848" s="30"/>
      <c r="K4848" s="31"/>
      <c r="P4848" s="32"/>
    </row>
    <row r="4849" spans="6:16" x14ac:dyDescent="0.35">
      <c r="F4849" s="30"/>
      <c r="K4849" s="31"/>
      <c r="P4849" s="32"/>
    </row>
    <row r="4850" spans="6:16" x14ac:dyDescent="0.35">
      <c r="F4850" s="30"/>
      <c r="K4850" s="31"/>
      <c r="P4850" s="32"/>
    </row>
    <row r="4851" spans="6:16" x14ac:dyDescent="0.35">
      <c r="F4851" s="30"/>
      <c r="K4851" s="31"/>
      <c r="P4851" s="32"/>
    </row>
    <row r="4852" spans="6:16" x14ac:dyDescent="0.35">
      <c r="F4852" s="30"/>
      <c r="K4852" s="31"/>
      <c r="P4852" s="32"/>
    </row>
    <row r="4853" spans="6:16" x14ac:dyDescent="0.35">
      <c r="F4853" s="30"/>
      <c r="K4853" s="31"/>
      <c r="P4853" s="32"/>
    </row>
    <row r="4854" spans="6:16" x14ac:dyDescent="0.35">
      <c r="F4854" s="30"/>
      <c r="K4854" s="31"/>
      <c r="P4854" s="32"/>
    </row>
    <row r="4855" spans="6:16" x14ac:dyDescent="0.35">
      <c r="F4855" s="30"/>
      <c r="K4855" s="31"/>
      <c r="P4855" s="32"/>
    </row>
    <row r="4856" spans="6:16" x14ac:dyDescent="0.35">
      <c r="F4856" s="30"/>
      <c r="K4856" s="31"/>
      <c r="P4856" s="32"/>
    </row>
    <row r="4857" spans="6:16" x14ac:dyDescent="0.35">
      <c r="K4857" s="31"/>
      <c r="P4857" s="32"/>
    </row>
    <row r="4858" spans="6:16" x14ac:dyDescent="0.35">
      <c r="K4858" s="31"/>
      <c r="P4858" s="32"/>
    </row>
    <row r="4859" spans="6:16" x14ac:dyDescent="0.35">
      <c r="K4859" s="31"/>
      <c r="P4859" s="32"/>
    </row>
    <row r="4860" spans="6:16" x14ac:dyDescent="0.35">
      <c r="K4860" s="31"/>
      <c r="P4860" s="32"/>
    </row>
    <row r="4861" spans="6:16" x14ac:dyDescent="0.35">
      <c r="K4861" s="31"/>
      <c r="P4861" s="32"/>
    </row>
    <row r="4862" spans="6:16" x14ac:dyDescent="0.35">
      <c r="K4862" s="31"/>
      <c r="P4862" s="32"/>
    </row>
    <row r="4863" spans="6:16" x14ac:dyDescent="0.35">
      <c r="K4863" s="31"/>
      <c r="P4863" s="32"/>
    </row>
    <row r="4864" spans="6:16" x14ac:dyDescent="0.35">
      <c r="K4864" s="31"/>
      <c r="P4864" s="32"/>
    </row>
    <row r="4865" spans="11:16" x14ac:dyDescent="0.35">
      <c r="K4865" s="31"/>
      <c r="P4865" s="32"/>
    </row>
    <row r="4866" spans="11:16" x14ac:dyDescent="0.35">
      <c r="K4866" s="31"/>
      <c r="P4866" s="32"/>
    </row>
    <row r="4867" spans="11:16" x14ac:dyDescent="0.35">
      <c r="K4867" s="31"/>
      <c r="P4867" s="32"/>
    </row>
    <row r="4868" spans="11:16" x14ac:dyDescent="0.35">
      <c r="K4868" s="31"/>
      <c r="P4868" s="32"/>
    </row>
    <row r="4869" spans="11:16" x14ac:dyDescent="0.35">
      <c r="K4869" s="31"/>
      <c r="P4869" s="32"/>
    </row>
    <row r="4870" spans="11:16" x14ac:dyDescent="0.35">
      <c r="K4870" s="31"/>
      <c r="P4870" s="32"/>
    </row>
    <row r="4871" spans="11:16" x14ac:dyDescent="0.35">
      <c r="K4871" s="31"/>
      <c r="P4871" s="32"/>
    </row>
    <row r="4872" spans="11:16" x14ac:dyDescent="0.35">
      <c r="K4872" s="31"/>
      <c r="P4872" s="32"/>
    </row>
    <row r="4873" spans="11:16" x14ac:dyDescent="0.35">
      <c r="K4873" s="31"/>
      <c r="P4873" s="32"/>
    </row>
    <row r="4874" spans="11:16" x14ac:dyDescent="0.35">
      <c r="K4874" s="31"/>
      <c r="P4874" s="32"/>
    </row>
    <row r="4875" spans="11:16" x14ac:dyDescent="0.35">
      <c r="K4875" s="31"/>
      <c r="P4875" s="32"/>
    </row>
    <row r="4876" spans="11:16" x14ac:dyDescent="0.35">
      <c r="K4876" s="31"/>
      <c r="P4876" s="32"/>
    </row>
    <row r="4877" spans="11:16" x14ac:dyDescent="0.35">
      <c r="K4877" s="31"/>
      <c r="P4877" s="32"/>
    </row>
    <row r="4878" spans="11:16" x14ac:dyDescent="0.35">
      <c r="K4878" s="31"/>
      <c r="P4878" s="32"/>
    </row>
    <row r="4879" spans="11:16" x14ac:dyDescent="0.35">
      <c r="K4879" s="31"/>
      <c r="P4879" s="32"/>
    </row>
    <row r="4880" spans="11:16" x14ac:dyDescent="0.35">
      <c r="K4880" s="31"/>
      <c r="P4880" s="32"/>
    </row>
    <row r="4881" spans="11:16" x14ac:dyDescent="0.35">
      <c r="K4881" s="31"/>
      <c r="P4881" s="32"/>
    </row>
    <row r="4882" spans="11:16" x14ac:dyDescent="0.35">
      <c r="K4882" s="31"/>
      <c r="P4882" s="32"/>
    </row>
    <row r="4883" spans="11:16" x14ac:dyDescent="0.35">
      <c r="K4883" s="31"/>
      <c r="P4883" s="32"/>
    </row>
    <row r="4884" spans="11:16" x14ac:dyDescent="0.35">
      <c r="K4884" s="31"/>
      <c r="P4884" s="32"/>
    </row>
    <row r="4885" spans="11:16" x14ac:dyDescent="0.35">
      <c r="K4885" s="31"/>
      <c r="P4885" s="32"/>
    </row>
    <row r="4886" spans="11:16" x14ac:dyDescent="0.35">
      <c r="K4886" s="31"/>
      <c r="P4886" s="32"/>
    </row>
    <row r="4887" spans="11:16" x14ac:dyDescent="0.35">
      <c r="K4887" s="31"/>
      <c r="P4887" s="32"/>
    </row>
    <row r="4888" spans="11:16" x14ac:dyDescent="0.35">
      <c r="K4888" s="31"/>
      <c r="P4888" s="32"/>
    </row>
    <row r="4889" spans="11:16" x14ac:dyDescent="0.35">
      <c r="K4889" s="31"/>
      <c r="P4889" s="32"/>
    </row>
    <row r="4890" spans="11:16" x14ac:dyDescent="0.35">
      <c r="K4890" s="31"/>
      <c r="P4890" s="32"/>
    </row>
    <row r="4891" spans="11:16" x14ac:dyDescent="0.35">
      <c r="K4891" s="31"/>
      <c r="P4891" s="32"/>
    </row>
    <row r="4892" spans="11:16" x14ac:dyDescent="0.35">
      <c r="K4892" s="31"/>
      <c r="P4892" s="32"/>
    </row>
    <row r="4893" spans="11:16" x14ac:dyDescent="0.35">
      <c r="K4893" s="31"/>
      <c r="P4893" s="32"/>
    </row>
    <row r="4894" spans="11:16" x14ac:dyDescent="0.35">
      <c r="K4894" s="31"/>
      <c r="P4894" s="32"/>
    </row>
    <row r="4895" spans="11:16" x14ac:dyDescent="0.35">
      <c r="K4895" s="31"/>
      <c r="P4895" s="32"/>
    </row>
    <row r="4896" spans="11:16" x14ac:dyDescent="0.35">
      <c r="K4896" s="31"/>
      <c r="P4896" s="32"/>
    </row>
    <row r="4897" spans="11:16" x14ac:dyDescent="0.35">
      <c r="K4897" s="31"/>
      <c r="P4897" s="32"/>
    </row>
    <row r="4898" spans="11:16" x14ac:dyDescent="0.35">
      <c r="K4898" s="31"/>
      <c r="P4898" s="32"/>
    </row>
    <row r="4899" spans="11:16" x14ac:dyDescent="0.35">
      <c r="K4899" s="31"/>
      <c r="P4899" s="32"/>
    </row>
    <row r="4900" spans="11:16" x14ac:dyDescent="0.35">
      <c r="K4900" s="31"/>
      <c r="P4900" s="32"/>
    </row>
    <row r="4901" spans="11:16" x14ac:dyDescent="0.35">
      <c r="K4901" s="31"/>
      <c r="P4901" s="32"/>
    </row>
    <row r="4902" spans="11:16" x14ac:dyDescent="0.35">
      <c r="K4902" s="31"/>
      <c r="P4902" s="32"/>
    </row>
    <row r="4903" spans="11:16" x14ac:dyDescent="0.35">
      <c r="K4903" s="31"/>
      <c r="P4903" s="32"/>
    </row>
    <row r="4904" spans="11:16" x14ac:dyDescent="0.35">
      <c r="K4904" s="31"/>
      <c r="P4904" s="32"/>
    </row>
    <row r="4905" spans="11:16" x14ac:dyDescent="0.35">
      <c r="K4905" s="31"/>
      <c r="P4905" s="32"/>
    </row>
    <row r="4906" spans="11:16" x14ac:dyDescent="0.35">
      <c r="K4906" s="31"/>
      <c r="P4906" s="32"/>
    </row>
    <row r="4907" spans="11:16" x14ac:dyDescent="0.35">
      <c r="K4907" s="31"/>
      <c r="P4907" s="32"/>
    </row>
    <row r="4908" spans="11:16" x14ac:dyDescent="0.35">
      <c r="K4908" s="31"/>
      <c r="P4908" s="32"/>
    </row>
    <row r="4909" spans="11:16" x14ac:dyDescent="0.35">
      <c r="K4909" s="31"/>
      <c r="P4909" s="32"/>
    </row>
    <row r="4910" spans="11:16" x14ac:dyDescent="0.35">
      <c r="K4910" s="31"/>
      <c r="P4910" s="32"/>
    </row>
    <row r="4911" spans="11:16" x14ac:dyDescent="0.35">
      <c r="K4911" s="31"/>
      <c r="P4911" s="32"/>
    </row>
    <row r="4912" spans="11:16" x14ac:dyDescent="0.35">
      <c r="K4912" s="31"/>
      <c r="P4912" s="32"/>
    </row>
    <row r="4913" spans="11:16" x14ac:dyDescent="0.35">
      <c r="K4913" s="31"/>
      <c r="P4913" s="32"/>
    </row>
    <row r="4914" spans="11:16" x14ac:dyDescent="0.35">
      <c r="K4914" s="31"/>
      <c r="P4914" s="32"/>
    </row>
    <row r="4915" spans="11:16" x14ac:dyDescent="0.35">
      <c r="K4915" s="31"/>
      <c r="P4915" s="32"/>
    </row>
    <row r="4916" spans="11:16" x14ac:dyDescent="0.35">
      <c r="K4916" s="31"/>
      <c r="P4916" s="32"/>
    </row>
    <row r="4917" spans="11:16" x14ac:dyDescent="0.35">
      <c r="K4917" s="31"/>
      <c r="P4917" s="32"/>
    </row>
    <row r="4918" spans="11:16" x14ac:dyDescent="0.35">
      <c r="K4918" s="31"/>
      <c r="P4918" s="32"/>
    </row>
    <row r="4919" spans="11:16" x14ac:dyDescent="0.35">
      <c r="K4919" s="31"/>
      <c r="P4919" s="32"/>
    </row>
    <row r="4920" spans="11:16" x14ac:dyDescent="0.35">
      <c r="K4920" s="31"/>
      <c r="P4920" s="32"/>
    </row>
    <row r="4921" spans="11:16" x14ac:dyDescent="0.35">
      <c r="K4921" s="31"/>
      <c r="P4921" s="32"/>
    </row>
    <row r="4922" spans="11:16" x14ac:dyDescent="0.35">
      <c r="K4922" s="31"/>
      <c r="P4922" s="32"/>
    </row>
    <row r="4923" spans="11:16" x14ac:dyDescent="0.35">
      <c r="K4923" s="31"/>
      <c r="P4923" s="32"/>
    </row>
    <row r="4924" spans="11:16" x14ac:dyDescent="0.35">
      <c r="K4924" s="31"/>
      <c r="P4924" s="32"/>
    </row>
    <row r="4925" spans="11:16" x14ac:dyDescent="0.35">
      <c r="K4925" s="31"/>
      <c r="P4925" s="32"/>
    </row>
    <row r="4926" spans="11:16" x14ac:dyDescent="0.35">
      <c r="K4926" s="31"/>
      <c r="P4926" s="32"/>
    </row>
    <row r="4927" spans="11:16" x14ac:dyDescent="0.35">
      <c r="K4927" s="31"/>
      <c r="P4927" s="32"/>
    </row>
    <row r="4928" spans="11:16" x14ac:dyDescent="0.35">
      <c r="K4928" s="31"/>
      <c r="P4928" s="32"/>
    </row>
    <row r="4929" spans="11:16" x14ac:dyDescent="0.35">
      <c r="K4929" s="31"/>
      <c r="P4929" s="32"/>
    </row>
    <row r="4930" spans="11:16" x14ac:dyDescent="0.35">
      <c r="K4930" s="31"/>
      <c r="P4930" s="32"/>
    </row>
    <row r="4931" spans="11:16" x14ac:dyDescent="0.35">
      <c r="K4931" s="31"/>
      <c r="P4931" s="32"/>
    </row>
    <row r="4932" spans="11:16" x14ac:dyDescent="0.35">
      <c r="K4932" s="31"/>
      <c r="P4932" s="32"/>
    </row>
    <row r="4933" spans="11:16" x14ac:dyDescent="0.35">
      <c r="K4933" s="31"/>
      <c r="P4933" s="32"/>
    </row>
    <row r="4934" spans="11:16" x14ac:dyDescent="0.35">
      <c r="K4934" s="31"/>
      <c r="P4934" s="32"/>
    </row>
    <row r="4935" spans="11:16" x14ac:dyDescent="0.35">
      <c r="K4935" s="31"/>
      <c r="P4935" s="32"/>
    </row>
    <row r="4936" spans="11:16" x14ac:dyDescent="0.35">
      <c r="K4936" s="31"/>
      <c r="P4936" s="32"/>
    </row>
    <row r="4937" spans="11:16" x14ac:dyDescent="0.35">
      <c r="K4937" s="31"/>
      <c r="P4937" s="32"/>
    </row>
    <row r="4938" spans="11:16" x14ac:dyDescent="0.35">
      <c r="K4938" s="31"/>
      <c r="P4938" s="32"/>
    </row>
    <row r="4939" spans="11:16" x14ac:dyDescent="0.35">
      <c r="K4939" s="31"/>
      <c r="P4939" s="32"/>
    </row>
    <row r="4940" spans="11:16" x14ac:dyDescent="0.35">
      <c r="K4940" s="31"/>
      <c r="P4940" s="32"/>
    </row>
    <row r="4941" spans="11:16" x14ac:dyDescent="0.35">
      <c r="K4941" s="31"/>
      <c r="P4941" s="32"/>
    </row>
    <row r="4942" spans="11:16" x14ac:dyDescent="0.35">
      <c r="K4942" s="31"/>
      <c r="P4942" s="32"/>
    </row>
    <row r="4943" spans="11:16" x14ac:dyDescent="0.35">
      <c r="K4943" s="31"/>
      <c r="P4943" s="32"/>
    </row>
    <row r="4944" spans="11:16" x14ac:dyDescent="0.35">
      <c r="K4944" s="31"/>
      <c r="P4944" s="32"/>
    </row>
    <row r="4945" spans="11:16" x14ac:dyDescent="0.35">
      <c r="K4945" s="31"/>
      <c r="P4945" s="32"/>
    </row>
    <row r="4946" spans="11:16" x14ac:dyDescent="0.35">
      <c r="K4946" s="31"/>
      <c r="P4946" s="32"/>
    </row>
    <row r="4947" spans="11:16" x14ac:dyDescent="0.35">
      <c r="K4947" s="31"/>
      <c r="P4947" s="32"/>
    </row>
    <row r="4948" spans="11:16" x14ac:dyDescent="0.35">
      <c r="K4948" s="31"/>
      <c r="P4948" s="32"/>
    </row>
    <row r="4949" spans="11:16" x14ac:dyDescent="0.35">
      <c r="K4949" s="31"/>
      <c r="P4949" s="32"/>
    </row>
    <row r="4950" spans="11:16" x14ac:dyDescent="0.35">
      <c r="K4950" s="31"/>
      <c r="P4950" s="32"/>
    </row>
    <row r="4951" spans="11:16" x14ac:dyDescent="0.35">
      <c r="K4951" s="31"/>
      <c r="P4951" s="32"/>
    </row>
    <row r="4952" spans="11:16" x14ac:dyDescent="0.35">
      <c r="K4952" s="31"/>
      <c r="P4952" s="32"/>
    </row>
    <row r="4953" spans="11:16" x14ac:dyDescent="0.35">
      <c r="K4953" s="31"/>
      <c r="P4953" s="32"/>
    </row>
    <row r="4954" spans="11:16" x14ac:dyDescent="0.35">
      <c r="K4954" s="31"/>
      <c r="P4954" s="32"/>
    </row>
    <row r="4955" spans="11:16" x14ac:dyDescent="0.35">
      <c r="K4955" s="31"/>
      <c r="P4955" s="32"/>
    </row>
    <row r="4956" spans="11:16" x14ac:dyDescent="0.35">
      <c r="K4956" s="31"/>
      <c r="P4956" s="32"/>
    </row>
    <row r="4957" spans="11:16" x14ac:dyDescent="0.35">
      <c r="K4957" s="31"/>
      <c r="P4957" s="32"/>
    </row>
    <row r="4958" spans="11:16" x14ac:dyDescent="0.35">
      <c r="K4958" s="31"/>
      <c r="P4958" s="32"/>
    </row>
    <row r="4959" spans="11:16" x14ac:dyDescent="0.35">
      <c r="K4959" s="31"/>
      <c r="P4959" s="32"/>
    </row>
    <row r="4960" spans="11:16" x14ac:dyDescent="0.35">
      <c r="K4960" s="31"/>
      <c r="P4960" s="32"/>
    </row>
    <row r="4961" spans="11:16" x14ac:dyDescent="0.35">
      <c r="K4961" s="31"/>
      <c r="P4961" s="32"/>
    </row>
    <row r="4962" spans="11:16" x14ac:dyDescent="0.35">
      <c r="K4962" s="31"/>
      <c r="P4962" s="32"/>
    </row>
    <row r="4963" spans="11:16" x14ac:dyDescent="0.35">
      <c r="K4963" s="31"/>
      <c r="P4963" s="32"/>
    </row>
    <row r="4964" spans="11:16" x14ac:dyDescent="0.35">
      <c r="K4964" s="31"/>
      <c r="P4964" s="32"/>
    </row>
    <row r="4965" spans="11:16" x14ac:dyDescent="0.35">
      <c r="K4965" s="31"/>
      <c r="P4965" s="32"/>
    </row>
    <row r="4966" spans="11:16" x14ac:dyDescent="0.35">
      <c r="K4966" s="31"/>
      <c r="P4966" s="32"/>
    </row>
    <row r="4967" spans="11:16" x14ac:dyDescent="0.35">
      <c r="K4967" s="31"/>
      <c r="P4967" s="32"/>
    </row>
    <row r="4968" spans="11:16" x14ac:dyDescent="0.35">
      <c r="K4968" s="31"/>
      <c r="P4968" s="32"/>
    </row>
    <row r="4969" spans="11:16" x14ac:dyDescent="0.35">
      <c r="K4969" s="31"/>
      <c r="P4969" s="32"/>
    </row>
    <row r="4970" spans="11:16" x14ac:dyDescent="0.35">
      <c r="K4970" s="31"/>
      <c r="P4970" s="32"/>
    </row>
    <row r="4971" spans="11:16" x14ac:dyDescent="0.35">
      <c r="K4971" s="31"/>
      <c r="P4971" s="32"/>
    </row>
    <row r="4972" spans="11:16" x14ac:dyDescent="0.35">
      <c r="K4972" s="31"/>
      <c r="P4972" s="32"/>
    </row>
    <row r="4973" spans="11:16" x14ac:dyDescent="0.35">
      <c r="K4973" s="31"/>
      <c r="P4973" s="32"/>
    </row>
    <row r="4974" spans="11:16" x14ac:dyDescent="0.35">
      <c r="K4974" s="31"/>
      <c r="P4974" s="32"/>
    </row>
    <row r="4975" spans="11:16" x14ac:dyDescent="0.35">
      <c r="K4975" s="31"/>
      <c r="P4975" s="32"/>
    </row>
    <row r="4976" spans="11:16" x14ac:dyDescent="0.35">
      <c r="K4976" s="31"/>
      <c r="P4976" s="32"/>
    </row>
    <row r="4977" spans="11:16" x14ac:dyDescent="0.35">
      <c r="K4977" s="31"/>
      <c r="P4977" s="32"/>
    </row>
    <row r="4978" spans="11:16" x14ac:dyDescent="0.35">
      <c r="K4978" s="31"/>
      <c r="P4978" s="32"/>
    </row>
    <row r="4979" spans="11:16" x14ac:dyDescent="0.35">
      <c r="K4979" s="31"/>
      <c r="P4979" s="32"/>
    </row>
    <row r="4980" spans="11:16" x14ac:dyDescent="0.35">
      <c r="K4980" s="31"/>
      <c r="P4980" s="32"/>
    </row>
    <row r="4981" spans="11:16" x14ac:dyDescent="0.35">
      <c r="K4981" s="31"/>
      <c r="P4981" s="32"/>
    </row>
    <row r="4982" spans="11:16" x14ac:dyDescent="0.35">
      <c r="K4982" s="31"/>
      <c r="P4982" s="32"/>
    </row>
    <row r="4983" spans="11:16" x14ac:dyDescent="0.35">
      <c r="K4983" s="31"/>
      <c r="P4983" s="32"/>
    </row>
    <row r="4984" spans="11:16" x14ac:dyDescent="0.35">
      <c r="K4984" s="31"/>
      <c r="P4984" s="32"/>
    </row>
    <row r="4985" spans="11:16" x14ac:dyDescent="0.35">
      <c r="K4985" s="31"/>
      <c r="P4985" s="32"/>
    </row>
    <row r="4986" spans="11:16" x14ac:dyDescent="0.35">
      <c r="K4986" s="31"/>
      <c r="P4986" s="32"/>
    </row>
    <row r="4987" spans="11:16" x14ac:dyDescent="0.35">
      <c r="K4987" s="31"/>
      <c r="P4987" s="32"/>
    </row>
    <row r="4988" spans="11:16" x14ac:dyDescent="0.35">
      <c r="K4988" s="31"/>
      <c r="P4988" s="32"/>
    </row>
    <row r="4989" spans="11:16" x14ac:dyDescent="0.35">
      <c r="K4989" s="31"/>
      <c r="P4989" s="32"/>
    </row>
    <row r="4990" spans="11:16" x14ac:dyDescent="0.35">
      <c r="K4990" s="31"/>
      <c r="P4990" s="32"/>
    </row>
    <row r="4991" spans="11:16" x14ac:dyDescent="0.35">
      <c r="K4991" s="31"/>
      <c r="P4991" s="32"/>
    </row>
    <row r="4992" spans="11:16" x14ac:dyDescent="0.35">
      <c r="K4992" s="31"/>
      <c r="P4992" s="32"/>
    </row>
    <row r="4993" spans="11:16" x14ac:dyDescent="0.35">
      <c r="K4993" s="31"/>
      <c r="P4993" s="32"/>
    </row>
    <row r="4994" spans="11:16" x14ac:dyDescent="0.35">
      <c r="K4994" s="31"/>
      <c r="P4994" s="32"/>
    </row>
    <row r="4995" spans="11:16" x14ac:dyDescent="0.35">
      <c r="K4995" s="31"/>
      <c r="P4995" s="32"/>
    </row>
    <row r="4996" spans="11:16" x14ac:dyDescent="0.35">
      <c r="K4996" s="31"/>
      <c r="P4996" s="32"/>
    </row>
    <row r="4997" spans="11:16" x14ac:dyDescent="0.35">
      <c r="K4997" s="31"/>
      <c r="P4997" s="32"/>
    </row>
    <row r="4998" spans="11:16" x14ac:dyDescent="0.35">
      <c r="K4998" s="31"/>
      <c r="P4998" s="32"/>
    </row>
    <row r="4999" spans="11:16" x14ac:dyDescent="0.35">
      <c r="K4999" s="31"/>
      <c r="P4999" s="32"/>
    </row>
    <row r="5000" spans="11:16" x14ac:dyDescent="0.35">
      <c r="K5000" s="31"/>
      <c r="P5000" s="32"/>
    </row>
    <row r="5001" spans="11:16" x14ac:dyDescent="0.35">
      <c r="K5001" s="31"/>
      <c r="P5001" s="32"/>
    </row>
    <row r="5002" spans="11:16" x14ac:dyDescent="0.35">
      <c r="K5002" s="31"/>
      <c r="P5002" s="32"/>
    </row>
    <row r="5003" spans="11:16" x14ac:dyDescent="0.35">
      <c r="K5003" s="31"/>
      <c r="P5003" s="32"/>
    </row>
    <row r="5004" spans="11:16" x14ac:dyDescent="0.35">
      <c r="K5004" s="31"/>
      <c r="P5004" s="32"/>
    </row>
    <row r="5005" spans="11:16" x14ac:dyDescent="0.35">
      <c r="K5005" s="31"/>
      <c r="P5005" s="32"/>
    </row>
    <row r="5006" spans="11:16" x14ac:dyDescent="0.35">
      <c r="K5006" s="31"/>
      <c r="P5006" s="32"/>
    </row>
    <row r="5007" spans="11:16" x14ac:dyDescent="0.35">
      <c r="K5007" s="31"/>
      <c r="P5007" s="32"/>
    </row>
    <row r="5008" spans="11:16" x14ac:dyDescent="0.35">
      <c r="K5008" s="31"/>
      <c r="P5008" s="32"/>
    </row>
    <row r="5009" spans="11:16" x14ac:dyDescent="0.35">
      <c r="K5009" s="31"/>
      <c r="P5009" s="32"/>
    </row>
    <row r="5010" spans="11:16" x14ac:dyDescent="0.35">
      <c r="K5010" s="31"/>
      <c r="P5010" s="32"/>
    </row>
    <row r="5011" spans="11:16" x14ac:dyDescent="0.35">
      <c r="K5011" s="31"/>
      <c r="P5011" s="32"/>
    </row>
    <row r="5012" spans="11:16" x14ac:dyDescent="0.35">
      <c r="K5012" s="31"/>
      <c r="P5012" s="32"/>
    </row>
    <row r="5013" spans="11:16" x14ac:dyDescent="0.35">
      <c r="K5013" s="31"/>
      <c r="P5013" s="32"/>
    </row>
    <row r="5014" spans="11:16" x14ac:dyDescent="0.35">
      <c r="K5014" s="31"/>
      <c r="P5014" s="32"/>
    </row>
    <row r="5015" spans="11:16" x14ac:dyDescent="0.35">
      <c r="K5015" s="31"/>
      <c r="P5015" s="32"/>
    </row>
    <row r="5016" spans="11:16" x14ac:dyDescent="0.35">
      <c r="K5016" s="31"/>
      <c r="P5016" s="32"/>
    </row>
    <row r="5017" spans="11:16" x14ac:dyDescent="0.35">
      <c r="K5017" s="31"/>
      <c r="P5017" s="32"/>
    </row>
    <row r="5018" spans="11:16" x14ac:dyDescent="0.35">
      <c r="K5018" s="31"/>
      <c r="P5018" s="32"/>
    </row>
    <row r="5019" spans="11:16" x14ac:dyDescent="0.35">
      <c r="K5019" s="31"/>
      <c r="P5019" s="32"/>
    </row>
    <row r="5020" spans="11:16" x14ac:dyDescent="0.35">
      <c r="K5020" s="31"/>
      <c r="P5020" s="32"/>
    </row>
    <row r="5021" spans="11:16" x14ac:dyDescent="0.35">
      <c r="K5021" s="31"/>
      <c r="P5021" s="32"/>
    </row>
    <row r="5022" spans="11:16" x14ac:dyDescent="0.35">
      <c r="K5022" s="31"/>
      <c r="P5022" s="32"/>
    </row>
    <row r="5023" spans="11:16" x14ac:dyDescent="0.35">
      <c r="K5023" s="31"/>
      <c r="P5023" s="32"/>
    </row>
    <row r="5024" spans="11:16" x14ac:dyDescent="0.35">
      <c r="K5024" s="31"/>
      <c r="P5024" s="32"/>
    </row>
    <row r="5025" spans="11:16" x14ac:dyDescent="0.35">
      <c r="K5025" s="31"/>
      <c r="P5025" s="32"/>
    </row>
    <row r="5026" spans="11:16" x14ac:dyDescent="0.35">
      <c r="K5026" s="31"/>
      <c r="P5026" s="32"/>
    </row>
    <row r="5027" spans="11:16" x14ac:dyDescent="0.35">
      <c r="K5027" s="31"/>
      <c r="P5027" s="32"/>
    </row>
    <row r="5028" spans="11:16" x14ac:dyDescent="0.35">
      <c r="K5028" s="31"/>
      <c r="P5028" s="32"/>
    </row>
    <row r="5029" spans="11:16" x14ac:dyDescent="0.35">
      <c r="K5029" s="31"/>
      <c r="P5029" s="32"/>
    </row>
    <row r="5030" spans="11:16" x14ac:dyDescent="0.35">
      <c r="K5030" s="31"/>
      <c r="P5030" s="32"/>
    </row>
    <row r="5031" spans="11:16" x14ac:dyDescent="0.35">
      <c r="K5031" s="31"/>
      <c r="P5031" s="32"/>
    </row>
    <row r="5032" spans="11:16" x14ac:dyDescent="0.35">
      <c r="K5032" s="31"/>
      <c r="P5032" s="32"/>
    </row>
    <row r="5033" spans="11:16" x14ac:dyDescent="0.35">
      <c r="K5033" s="31"/>
      <c r="P5033" s="32"/>
    </row>
    <row r="5034" spans="11:16" x14ac:dyDescent="0.35">
      <c r="K5034" s="31"/>
      <c r="P5034" s="32"/>
    </row>
    <row r="5035" spans="11:16" x14ac:dyDescent="0.35">
      <c r="K5035" s="31"/>
      <c r="P5035" s="32"/>
    </row>
    <row r="5036" spans="11:16" x14ac:dyDescent="0.35">
      <c r="K5036" s="31"/>
      <c r="P5036" s="32"/>
    </row>
    <row r="5037" spans="11:16" x14ac:dyDescent="0.35">
      <c r="K5037" s="31"/>
      <c r="P5037" s="32"/>
    </row>
    <row r="5038" spans="11:16" x14ac:dyDescent="0.35">
      <c r="K5038" s="31"/>
      <c r="P5038" s="32"/>
    </row>
    <row r="5039" spans="11:16" x14ac:dyDescent="0.35">
      <c r="K5039" s="31"/>
      <c r="P5039" s="32"/>
    </row>
    <row r="5040" spans="11:16" x14ac:dyDescent="0.35">
      <c r="K5040" s="31"/>
      <c r="P5040" s="32"/>
    </row>
    <row r="5041" spans="11:16" x14ac:dyDescent="0.35">
      <c r="K5041" s="31"/>
      <c r="P5041" s="32"/>
    </row>
    <row r="5042" spans="11:16" x14ac:dyDescent="0.35">
      <c r="K5042" s="31"/>
      <c r="P5042" s="32"/>
    </row>
    <row r="5043" spans="11:16" x14ac:dyDescent="0.35">
      <c r="K5043" s="31"/>
      <c r="P5043" s="32"/>
    </row>
    <row r="5044" spans="11:16" x14ac:dyDescent="0.35">
      <c r="K5044" s="31"/>
      <c r="P5044" s="32"/>
    </row>
    <row r="5045" spans="11:16" x14ac:dyDescent="0.35">
      <c r="K5045" s="31"/>
      <c r="P5045" s="32"/>
    </row>
    <row r="5046" spans="11:16" x14ac:dyDescent="0.35">
      <c r="K5046" s="31"/>
      <c r="P5046" s="32"/>
    </row>
    <row r="5047" spans="11:16" x14ac:dyDescent="0.35">
      <c r="K5047" s="31"/>
      <c r="P5047" s="32"/>
    </row>
    <row r="5048" spans="11:16" x14ac:dyDescent="0.35">
      <c r="K5048" s="31"/>
      <c r="P5048" s="32"/>
    </row>
    <row r="5049" spans="11:16" x14ac:dyDescent="0.35">
      <c r="K5049" s="31"/>
      <c r="P5049" s="32"/>
    </row>
    <row r="5050" spans="11:16" x14ac:dyDescent="0.35">
      <c r="K5050" s="31"/>
      <c r="P5050" s="32"/>
    </row>
    <row r="5051" spans="11:16" x14ac:dyDescent="0.35">
      <c r="K5051" s="31"/>
      <c r="P5051" s="32"/>
    </row>
    <row r="5052" spans="11:16" x14ac:dyDescent="0.35">
      <c r="K5052" s="31"/>
      <c r="P5052" s="32"/>
    </row>
    <row r="5053" spans="11:16" x14ac:dyDescent="0.35">
      <c r="K5053" s="31"/>
      <c r="P5053" s="32"/>
    </row>
    <row r="5054" spans="11:16" x14ac:dyDescent="0.35">
      <c r="K5054" s="31"/>
      <c r="P5054" s="32"/>
    </row>
    <row r="5055" spans="11:16" x14ac:dyDescent="0.35">
      <c r="K5055" s="31"/>
      <c r="P5055" s="32"/>
    </row>
    <row r="5056" spans="11:16" x14ac:dyDescent="0.35">
      <c r="K5056" s="31"/>
      <c r="P5056" s="32"/>
    </row>
    <row r="5057" spans="11:16" x14ac:dyDescent="0.35">
      <c r="K5057" s="31"/>
      <c r="P5057" s="32"/>
    </row>
    <row r="5058" spans="11:16" x14ac:dyDescent="0.35">
      <c r="K5058" s="31"/>
      <c r="P5058" s="32"/>
    </row>
    <row r="5059" spans="11:16" x14ac:dyDescent="0.35">
      <c r="K5059" s="31"/>
      <c r="P5059" s="32"/>
    </row>
    <row r="5060" spans="11:16" x14ac:dyDescent="0.35">
      <c r="K5060" s="31"/>
      <c r="P5060" s="32"/>
    </row>
    <row r="5061" spans="11:16" x14ac:dyDescent="0.35">
      <c r="K5061" s="31"/>
      <c r="P5061" s="32"/>
    </row>
    <row r="5062" spans="11:16" x14ac:dyDescent="0.35">
      <c r="K5062" s="31"/>
      <c r="P5062" s="32"/>
    </row>
    <row r="5063" spans="11:16" x14ac:dyDescent="0.35">
      <c r="K5063" s="31"/>
      <c r="P5063" s="32"/>
    </row>
    <row r="5064" spans="11:16" x14ac:dyDescent="0.35">
      <c r="K5064" s="31"/>
      <c r="P5064" s="32"/>
    </row>
    <row r="5065" spans="11:16" x14ac:dyDescent="0.35">
      <c r="K5065" s="31"/>
      <c r="P5065" s="32"/>
    </row>
    <row r="5066" spans="11:16" x14ac:dyDescent="0.35">
      <c r="K5066" s="31"/>
      <c r="P5066" s="32"/>
    </row>
    <row r="5067" spans="11:16" x14ac:dyDescent="0.35">
      <c r="K5067" s="31"/>
      <c r="P5067" s="32"/>
    </row>
    <row r="5068" spans="11:16" x14ac:dyDescent="0.35">
      <c r="K5068" s="31"/>
      <c r="P5068" s="32"/>
    </row>
    <row r="5069" spans="11:16" x14ac:dyDescent="0.35">
      <c r="K5069" s="31"/>
      <c r="P5069" s="32"/>
    </row>
    <row r="5070" spans="11:16" x14ac:dyDescent="0.35">
      <c r="K5070" s="31"/>
      <c r="P5070" s="32"/>
    </row>
    <row r="5071" spans="11:16" x14ac:dyDescent="0.35">
      <c r="K5071" s="31"/>
      <c r="P5071" s="32"/>
    </row>
    <row r="5072" spans="11:16" x14ac:dyDescent="0.35">
      <c r="K5072" s="31"/>
      <c r="P5072" s="32"/>
    </row>
    <row r="5073" spans="11:16" x14ac:dyDescent="0.35">
      <c r="K5073" s="31"/>
      <c r="P5073" s="32"/>
    </row>
    <row r="5074" spans="11:16" x14ac:dyDescent="0.35">
      <c r="K5074" s="31"/>
      <c r="P5074" s="32"/>
    </row>
    <row r="5075" spans="11:16" x14ac:dyDescent="0.35">
      <c r="K5075" s="31"/>
      <c r="P5075" s="32"/>
    </row>
    <row r="5076" spans="11:16" x14ac:dyDescent="0.35">
      <c r="K5076" s="31"/>
      <c r="P5076" s="32"/>
    </row>
    <row r="5077" spans="11:16" x14ac:dyDescent="0.35">
      <c r="K5077" s="31"/>
      <c r="P5077" s="32"/>
    </row>
    <row r="5078" spans="11:16" x14ac:dyDescent="0.35">
      <c r="K5078" s="31"/>
      <c r="P5078" s="32"/>
    </row>
    <row r="5079" spans="11:16" x14ac:dyDescent="0.35">
      <c r="K5079" s="31"/>
      <c r="P5079" s="32"/>
    </row>
    <row r="5080" spans="11:16" x14ac:dyDescent="0.35">
      <c r="K5080" s="31"/>
      <c r="P5080" s="32"/>
    </row>
    <row r="5081" spans="11:16" x14ac:dyDescent="0.35">
      <c r="K5081" s="31"/>
      <c r="P5081" s="32"/>
    </row>
    <row r="5082" spans="11:16" x14ac:dyDescent="0.35">
      <c r="K5082" s="31"/>
      <c r="P5082" s="32"/>
    </row>
    <row r="5083" spans="11:16" x14ac:dyDescent="0.35">
      <c r="K5083" s="31"/>
      <c r="P5083" s="32"/>
    </row>
    <row r="5084" spans="11:16" x14ac:dyDescent="0.35">
      <c r="K5084" s="31"/>
      <c r="P5084" s="32"/>
    </row>
    <row r="5085" spans="11:16" x14ac:dyDescent="0.35">
      <c r="K5085" s="31"/>
      <c r="P5085" s="32"/>
    </row>
    <row r="5086" spans="11:16" x14ac:dyDescent="0.35">
      <c r="K5086" s="31"/>
      <c r="P5086" s="32"/>
    </row>
    <row r="5087" spans="11:16" x14ac:dyDescent="0.35">
      <c r="K5087" s="31"/>
      <c r="P5087" s="32"/>
    </row>
    <row r="5088" spans="11:16" x14ac:dyDescent="0.35">
      <c r="K5088" s="31"/>
      <c r="P5088" s="32"/>
    </row>
    <row r="5089" spans="11:16" x14ac:dyDescent="0.35">
      <c r="K5089" s="31"/>
      <c r="P5089" s="32"/>
    </row>
    <row r="5090" spans="11:16" x14ac:dyDescent="0.35">
      <c r="K5090" s="31"/>
      <c r="P5090" s="32"/>
    </row>
    <row r="5091" spans="11:16" x14ac:dyDescent="0.35">
      <c r="K5091" s="31"/>
      <c r="P5091" s="32"/>
    </row>
    <row r="5092" spans="11:16" x14ac:dyDescent="0.35">
      <c r="K5092" s="31"/>
      <c r="P5092" s="32"/>
    </row>
    <row r="5093" spans="11:16" x14ac:dyDescent="0.35">
      <c r="K5093" s="31"/>
      <c r="P5093" s="32"/>
    </row>
    <row r="5094" spans="11:16" x14ac:dyDescent="0.35">
      <c r="K5094" s="31"/>
      <c r="P5094" s="32"/>
    </row>
    <row r="5095" spans="11:16" x14ac:dyDescent="0.35">
      <c r="K5095" s="31"/>
      <c r="P5095" s="32"/>
    </row>
    <row r="5096" spans="11:16" x14ac:dyDescent="0.35">
      <c r="K5096" s="31"/>
      <c r="P5096" s="32"/>
    </row>
    <row r="5097" spans="11:16" x14ac:dyDescent="0.35">
      <c r="K5097" s="31"/>
      <c r="P5097" s="32"/>
    </row>
    <row r="5098" spans="11:16" x14ac:dyDescent="0.35">
      <c r="K5098" s="31"/>
      <c r="P5098" s="32"/>
    </row>
    <row r="5099" spans="11:16" x14ac:dyDescent="0.35">
      <c r="K5099" s="31"/>
      <c r="P5099" s="32"/>
    </row>
    <row r="5100" spans="11:16" x14ac:dyDescent="0.35">
      <c r="K5100" s="31"/>
      <c r="P5100" s="32"/>
    </row>
    <row r="5101" spans="11:16" x14ac:dyDescent="0.35">
      <c r="K5101" s="31"/>
      <c r="P5101" s="32"/>
    </row>
    <row r="5102" spans="11:16" x14ac:dyDescent="0.35">
      <c r="K5102" s="31"/>
      <c r="P5102" s="32"/>
    </row>
    <row r="5103" spans="11:16" x14ac:dyDescent="0.35">
      <c r="K5103" s="31"/>
      <c r="P5103" s="32"/>
    </row>
    <row r="5104" spans="11:16" x14ac:dyDescent="0.35">
      <c r="K5104" s="31"/>
      <c r="P5104" s="32"/>
    </row>
    <row r="5105" spans="11:16" x14ac:dyDescent="0.35">
      <c r="K5105" s="31"/>
      <c r="P5105" s="32"/>
    </row>
    <row r="5106" spans="11:16" x14ac:dyDescent="0.35">
      <c r="K5106" s="31"/>
      <c r="P5106" s="32"/>
    </row>
    <row r="5107" spans="11:16" x14ac:dyDescent="0.35">
      <c r="K5107" s="31"/>
      <c r="P5107" s="32"/>
    </row>
    <row r="5108" spans="11:16" x14ac:dyDescent="0.35">
      <c r="K5108" s="31"/>
      <c r="P5108" s="32"/>
    </row>
    <row r="5109" spans="11:16" x14ac:dyDescent="0.35">
      <c r="K5109" s="31"/>
      <c r="P5109" s="32"/>
    </row>
    <row r="5110" spans="11:16" x14ac:dyDescent="0.35">
      <c r="K5110" s="31"/>
      <c r="P5110" s="32"/>
    </row>
    <row r="5111" spans="11:16" x14ac:dyDescent="0.35">
      <c r="K5111" s="31"/>
      <c r="P5111" s="32"/>
    </row>
    <row r="5112" spans="11:16" x14ac:dyDescent="0.35">
      <c r="K5112" s="31"/>
      <c r="P5112" s="32"/>
    </row>
    <row r="5113" spans="11:16" x14ac:dyDescent="0.35">
      <c r="K5113" s="31"/>
      <c r="P5113" s="32"/>
    </row>
    <row r="5114" spans="11:16" x14ac:dyDescent="0.35">
      <c r="K5114" s="31"/>
      <c r="P5114" s="32"/>
    </row>
    <row r="5115" spans="11:16" x14ac:dyDescent="0.35">
      <c r="K5115" s="31"/>
      <c r="P5115" s="32"/>
    </row>
    <row r="5116" spans="11:16" x14ac:dyDescent="0.35">
      <c r="K5116" s="31"/>
      <c r="P5116" s="32"/>
    </row>
    <row r="5117" spans="11:16" x14ac:dyDescent="0.35">
      <c r="K5117" s="31"/>
      <c r="P5117" s="32"/>
    </row>
    <row r="5118" spans="11:16" x14ac:dyDescent="0.35">
      <c r="K5118" s="31"/>
      <c r="P5118" s="32"/>
    </row>
    <row r="5119" spans="11:16" x14ac:dyDescent="0.35">
      <c r="K5119" s="31"/>
      <c r="P5119" s="32"/>
    </row>
    <row r="5120" spans="11:16" x14ac:dyDescent="0.35">
      <c r="K5120" s="31"/>
      <c r="P5120" s="32"/>
    </row>
    <row r="5121" spans="11:16" x14ac:dyDescent="0.35">
      <c r="K5121" s="31"/>
      <c r="P5121" s="32"/>
    </row>
    <row r="5122" spans="11:16" x14ac:dyDescent="0.35">
      <c r="K5122" s="31"/>
      <c r="P5122" s="32"/>
    </row>
    <row r="5123" spans="11:16" x14ac:dyDescent="0.35">
      <c r="K5123" s="31"/>
      <c r="P5123" s="32"/>
    </row>
    <row r="5124" spans="11:16" x14ac:dyDescent="0.35">
      <c r="K5124" s="31"/>
      <c r="P5124" s="32"/>
    </row>
    <row r="5125" spans="11:16" x14ac:dyDescent="0.35">
      <c r="K5125" s="31"/>
      <c r="P5125" s="32"/>
    </row>
    <row r="5126" spans="11:16" x14ac:dyDescent="0.35">
      <c r="K5126" s="31"/>
      <c r="P5126" s="32"/>
    </row>
    <row r="5127" spans="11:16" x14ac:dyDescent="0.35">
      <c r="K5127" s="31"/>
      <c r="P5127" s="32"/>
    </row>
    <row r="5128" spans="11:16" x14ac:dyDescent="0.35">
      <c r="K5128" s="31"/>
      <c r="P5128" s="32"/>
    </row>
    <row r="5129" spans="11:16" x14ac:dyDescent="0.35">
      <c r="K5129" s="31"/>
      <c r="P5129" s="32"/>
    </row>
    <row r="5130" spans="11:16" x14ac:dyDescent="0.35">
      <c r="K5130" s="31"/>
      <c r="P5130" s="32"/>
    </row>
    <row r="5131" spans="11:16" x14ac:dyDescent="0.35">
      <c r="K5131" s="31"/>
      <c r="P5131" s="32"/>
    </row>
    <row r="5132" spans="11:16" x14ac:dyDescent="0.35">
      <c r="K5132" s="31"/>
      <c r="P5132" s="32"/>
    </row>
    <row r="5133" spans="11:16" x14ac:dyDescent="0.35">
      <c r="K5133" s="31"/>
      <c r="P5133" s="32"/>
    </row>
    <row r="5134" spans="11:16" x14ac:dyDescent="0.35">
      <c r="K5134" s="31"/>
      <c r="P5134" s="32"/>
    </row>
    <row r="5135" spans="11:16" x14ac:dyDescent="0.35">
      <c r="K5135" s="31"/>
      <c r="P5135" s="32"/>
    </row>
    <row r="5136" spans="11:16" x14ac:dyDescent="0.35">
      <c r="K5136" s="31"/>
      <c r="P5136" s="32"/>
    </row>
    <row r="5137" spans="11:16" x14ac:dyDescent="0.35">
      <c r="K5137" s="31"/>
      <c r="P5137" s="32"/>
    </row>
    <row r="5138" spans="11:16" x14ac:dyDescent="0.35">
      <c r="K5138" s="31"/>
      <c r="P5138" s="32"/>
    </row>
    <row r="5139" spans="11:16" x14ac:dyDescent="0.35">
      <c r="K5139" s="31"/>
      <c r="P5139" s="32"/>
    </row>
    <row r="5140" spans="11:16" x14ac:dyDescent="0.35">
      <c r="K5140" s="31"/>
      <c r="P5140" s="32"/>
    </row>
    <row r="5141" spans="11:16" x14ac:dyDescent="0.35">
      <c r="K5141" s="31"/>
      <c r="P5141" s="32"/>
    </row>
    <row r="5142" spans="11:16" x14ac:dyDescent="0.35">
      <c r="K5142" s="31"/>
      <c r="P5142" s="32"/>
    </row>
    <row r="5143" spans="11:16" x14ac:dyDescent="0.35">
      <c r="K5143" s="31"/>
      <c r="P5143" s="32"/>
    </row>
    <row r="5144" spans="11:16" x14ac:dyDescent="0.35">
      <c r="K5144" s="31"/>
      <c r="P5144" s="32"/>
    </row>
    <row r="5145" spans="11:16" x14ac:dyDescent="0.35">
      <c r="K5145" s="31"/>
      <c r="P5145" s="32"/>
    </row>
    <row r="5146" spans="11:16" x14ac:dyDescent="0.35">
      <c r="K5146" s="31"/>
      <c r="P5146" s="32"/>
    </row>
    <row r="5147" spans="11:16" x14ac:dyDescent="0.35">
      <c r="K5147" s="31"/>
      <c r="P5147" s="32"/>
    </row>
    <row r="5148" spans="11:16" x14ac:dyDescent="0.35">
      <c r="K5148" s="31"/>
      <c r="P5148" s="32"/>
    </row>
    <row r="5149" spans="11:16" x14ac:dyDescent="0.35">
      <c r="K5149" s="31"/>
      <c r="P5149" s="32"/>
    </row>
    <row r="5150" spans="11:16" x14ac:dyDescent="0.35">
      <c r="K5150" s="31"/>
      <c r="P5150" s="32"/>
    </row>
    <row r="5151" spans="11:16" x14ac:dyDescent="0.35">
      <c r="K5151" s="31"/>
      <c r="P5151" s="32"/>
    </row>
    <row r="5152" spans="11:16" x14ac:dyDescent="0.35">
      <c r="K5152" s="31"/>
      <c r="P5152" s="32"/>
    </row>
    <row r="5153" spans="11:16" x14ac:dyDescent="0.35">
      <c r="K5153" s="31"/>
      <c r="P5153" s="32"/>
    </row>
    <row r="5154" spans="11:16" x14ac:dyDescent="0.35">
      <c r="K5154" s="31"/>
      <c r="P5154" s="32"/>
    </row>
    <row r="5155" spans="11:16" x14ac:dyDescent="0.35">
      <c r="K5155" s="31"/>
      <c r="P5155" s="32"/>
    </row>
    <row r="5156" spans="11:16" x14ac:dyDescent="0.35">
      <c r="K5156" s="31"/>
      <c r="P5156" s="32"/>
    </row>
    <row r="5157" spans="11:16" x14ac:dyDescent="0.35">
      <c r="K5157" s="31"/>
      <c r="P5157" s="32"/>
    </row>
    <row r="5158" spans="11:16" x14ac:dyDescent="0.35">
      <c r="K5158" s="31"/>
      <c r="P5158" s="32"/>
    </row>
    <row r="5159" spans="11:16" x14ac:dyDescent="0.35">
      <c r="K5159" s="31"/>
      <c r="P5159" s="32"/>
    </row>
    <row r="5160" spans="11:16" x14ac:dyDescent="0.35">
      <c r="K5160" s="31"/>
      <c r="P5160" s="32"/>
    </row>
    <row r="5161" spans="11:16" x14ac:dyDescent="0.35">
      <c r="K5161" s="31"/>
      <c r="P5161" s="32"/>
    </row>
    <row r="5162" spans="11:16" x14ac:dyDescent="0.35">
      <c r="K5162" s="31"/>
      <c r="P5162" s="32"/>
    </row>
    <row r="5163" spans="11:16" x14ac:dyDescent="0.35">
      <c r="K5163" s="31"/>
      <c r="P5163" s="32"/>
    </row>
    <row r="5164" spans="11:16" x14ac:dyDescent="0.35">
      <c r="K5164" s="31"/>
      <c r="P5164" s="32"/>
    </row>
    <row r="5165" spans="11:16" x14ac:dyDescent="0.35">
      <c r="K5165" s="31"/>
      <c r="P5165" s="32"/>
    </row>
    <row r="5166" spans="11:16" x14ac:dyDescent="0.35">
      <c r="K5166" s="31"/>
      <c r="P5166" s="32"/>
    </row>
    <row r="5167" spans="11:16" x14ac:dyDescent="0.35">
      <c r="K5167" s="31"/>
      <c r="P5167" s="32"/>
    </row>
    <row r="5168" spans="11:16" x14ac:dyDescent="0.35">
      <c r="K5168" s="31"/>
      <c r="P5168" s="32"/>
    </row>
    <row r="5169" spans="11:16" x14ac:dyDescent="0.35">
      <c r="K5169" s="31"/>
      <c r="P5169" s="32"/>
    </row>
    <row r="5170" spans="11:16" x14ac:dyDescent="0.35">
      <c r="K5170" s="31"/>
      <c r="P5170" s="32"/>
    </row>
    <row r="5171" spans="11:16" x14ac:dyDescent="0.35">
      <c r="K5171" s="31"/>
      <c r="P5171" s="32"/>
    </row>
    <row r="5172" spans="11:16" x14ac:dyDescent="0.35">
      <c r="K5172" s="31"/>
      <c r="P5172" s="32"/>
    </row>
    <row r="5173" spans="11:16" x14ac:dyDescent="0.35">
      <c r="K5173" s="31"/>
      <c r="P5173" s="32"/>
    </row>
    <row r="5174" spans="11:16" x14ac:dyDescent="0.35">
      <c r="K5174" s="31"/>
      <c r="P5174" s="32"/>
    </row>
    <row r="5175" spans="11:16" x14ac:dyDescent="0.35">
      <c r="K5175" s="31"/>
      <c r="P5175" s="32"/>
    </row>
    <row r="5176" spans="11:16" x14ac:dyDescent="0.35">
      <c r="K5176" s="31"/>
      <c r="P5176" s="32"/>
    </row>
    <row r="5177" spans="11:16" x14ac:dyDescent="0.35">
      <c r="K5177" s="31"/>
      <c r="P5177" s="32"/>
    </row>
    <row r="5178" spans="11:16" x14ac:dyDescent="0.35">
      <c r="K5178" s="31"/>
      <c r="P5178" s="32"/>
    </row>
    <row r="5179" spans="11:16" x14ac:dyDescent="0.35">
      <c r="K5179" s="31"/>
      <c r="P5179" s="32"/>
    </row>
    <row r="5180" spans="11:16" x14ac:dyDescent="0.35">
      <c r="K5180" s="31"/>
      <c r="P5180" s="32"/>
    </row>
    <row r="5181" spans="11:16" x14ac:dyDescent="0.35">
      <c r="K5181" s="31"/>
      <c r="P5181" s="32"/>
    </row>
    <row r="5182" spans="11:16" x14ac:dyDescent="0.35">
      <c r="K5182" s="31"/>
      <c r="P5182" s="32"/>
    </row>
    <row r="5183" spans="11:16" x14ac:dyDescent="0.35">
      <c r="K5183" s="31"/>
      <c r="P5183" s="32"/>
    </row>
    <row r="5184" spans="11:16" x14ac:dyDescent="0.35">
      <c r="K5184" s="31"/>
      <c r="P5184" s="32"/>
    </row>
    <row r="5185" spans="11:16" x14ac:dyDescent="0.35">
      <c r="K5185" s="31"/>
      <c r="P5185" s="32"/>
    </row>
    <row r="5186" spans="11:16" x14ac:dyDescent="0.35">
      <c r="K5186" s="31"/>
      <c r="P5186" s="32"/>
    </row>
    <row r="5187" spans="11:16" x14ac:dyDescent="0.35">
      <c r="K5187" s="31"/>
      <c r="P5187" s="32"/>
    </row>
    <row r="5188" spans="11:16" x14ac:dyDescent="0.35">
      <c r="K5188" s="31"/>
      <c r="P5188" s="32"/>
    </row>
    <row r="5189" spans="11:16" x14ac:dyDescent="0.35">
      <c r="K5189" s="31"/>
      <c r="P5189" s="32"/>
    </row>
    <row r="5190" spans="11:16" x14ac:dyDescent="0.35">
      <c r="K5190" s="31"/>
      <c r="P5190" s="32"/>
    </row>
    <row r="5191" spans="11:16" x14ac:dyDescent="0.35">
      <c r="K5191" s="31"/>
      <c r="P5191" s="32"/>
    </row>
    <row r="5192" spans="11:16" x14ac:dyDescent="0.35">
      <c r="K5192" s="31"/>
      <c r="P5192" s="32"/>
    </row>
    <row r="5193" spans="11:16" x14ac:dyDescent="0.35">
      <c r="K5193" s="31"/>
      <c r="P5193" s="32"/>
    </row>
    <row r="5194" spans="11:16" x14ac:dyDescent="0.35">
      <c r="K5194" s="31"/>
      <c r="P5194" s="32"/>
    </row>
    <row r="5195" spans="11:16" x14ac:dyDescent="0.35">
      <c r="K5195" s="31"/>
      <c r="P5195" s="32"/>
    </row>
    <row r="5196" spans="11:16" x14ac:dyDescent="0.35">
      <c r="K5196" s="31"/>
      <c r="P5196" s="32"/>
    </row>
    <row r="5197" spans="11:16" x14ac:dyDescent="0.35">
      <c r="K5197" s="31"/>
      <c r="P5197" s="32"/>
    </row>
    <row r="5198" spans="11:16" x14ac:dyDescent="0.35">
      <c r="K5198" s="31"/>
      <c r="P5198" s="32"/>
    </row>
    <row r="5199" spans="11:16" x14ac:dyDescent="0.35">
      <c r="K5199" s="31"/>
      <c r="P5199" s="32"/>
    </row>
    <row r="5200" spans="11:16" x14ac:dyDescent="0.35">
      <c r="K5200" s="31"/>
      <c r="P5200" s="32"/>
    </row>
    <row r="5201" spans="11:16" x14ac:dyDescent="0.35">
      <c r="K5201" s="31"/>
      <c r="P5201" s="32"/>
    </row>
    <row r="5202" spans="11:16" x14ac:dyDescent="0.35">
      <c r="K5202" s="31"/>
      <c r="P5202" s="32"/>
    </row>
    <row r="5203" spans="11:16" x14ac:dyDescent="0.35">
      <c r="K5203" s="31"/>
      <c r="P5203" s="32"/>
    </row>
    <row r="5204" spans="11:16" x14ac:dyDescent="0.35">
      <c r="K5204" s="31"/>
      <c r="P5204" s="32"/>
    </row>
    <row r="5205" spans="11:16" x14ac:dyDescent="0.35">
      <c r="K5205" s="31"/>
      <c r="P5205" s="32"/>
    </row>
    <row r="5206" spans="11:16" x14ac:dyDescent="0.35">
      <c r="K5206" s="31"/>
      <c r="P5206" s="32"/>
    </row>
    <row r="5207" spans="11:16" x14ac:dyDescent="0.35">
      <c r="K5207" s="31"/>
      <c r="P5207" s="32"/>
    </row>
    <row r="5208" spans="11:16" x14ac:dyDescent="0.35">
      <c r="K5208" s="31"/>
      <c r="P5208" s="32"/>
    </row>
    <row r="5209" spans="11:16" x14ac:dyDescent="0.35">
      <c r="K5209" s="31"/>
      <c r="P5209" s="32"/>
    </row>
    <row r="5210" spans="11:16" x14ac:dyDescent="0.35">
      <c r="K5210" s="31"/>
      <c r="P5210" s="32"/>
    </row>
    <row r="5211" spans="11:16" x14ac:dyDescent="0.35">
      <c r="K5211" s="31"/>
      <c r="P5211" s="32"/>
    </row>
    <row r="5212" spans="11:16" x14ac:dyDescent="0.35">
      <c r="K5212" s="31"/>
      <c r="P5212" s="32"/>
    </row>
    <row r="5213" spans="11:16" x14ac:dyDescent="0.35">
      <c r="K5213" s="31"/>
      <c r="P5213" s="32"/>
    </row>
    <row r="5214" spans="11:16" x14ac:dyDescent="0.35">
      <c r="K5214" s="31"/>
      <c r="P5214" s="32"/>
    </row>
    <row r="5215" spans="11:16" x14ac:dyDescent="0.35">
      <c r="K5215" s="31"/>
      <c r="P5215" s="32"/>
    </row>
    <row r="5216" spans="11:16" x14ac:dyDescent="0.35">
      <c r="K5216" s="31"/>
      <c r="P5216" s="32"/>
    </row>
    <row r="5217" spans="11:16" x14ac:dyDescent="0.35">
      <c r="K5217" s="31"/>
      <c r="P5217" s="32"/>
    </row>
    <row r="5218" spans="11:16" x14ac:dyDescent="0.35">
      <c r="K5218" s="31"/>
      <c r="P5218" s="32"/>
    </row>
    <row r="5219" spans="11:16" x14ac:dyDescent="0.35">
      <c r="K5219" s="31"/>
      <c r="P5219" s="32"/>
    </row>
    <row r="5220" spans="11:16" x14ac:dyDescent="0.35">
      <c r="K5220" s="31"/>
      <c r="P5220" s="32"/>
    </row>
    <row r="5221" spans="11:16" x14ac:dyDescent="0.35">
      <c r="K5221" s="31"/>
      <c r="P5221" s="32"/>
    </row>
    <row r="5222" spans="11:16" x14ac:dyDescent="0.35">
      <c r="K5222" s="31"/>
      <c r="P5222" s="32"/>
    </row>
    <row r="5223" spans="11:16" x14ac:dyDescent="0.35">
      <c r="K5223" s="31"/>
      <c r="P5223" s="32"/>
    </row>
    <row r="5224" spans="11:16" x14ac:dyDescent="0.35">
      <c r="K5224" s="31"/>
      <c r="P5224" s="32"/>
    </row>
    <row r="5225" spans="11:16" x14ac:dyDescent="0.35">
      <c r="K5225" s="31"/>
      <c r="P5225" s="32"/>
    </row>
    <row r="5226" spans="11:16" x14ac:dyDescent="0.35">
      <c r="K5226" s="31"/>
      <c r="P5226" s="32"/>
    </row>
    <row r="5227" spans="11:16" x14ac:dyDescent="0.35">
      <c r="K5227" s="31"/>
      <c r="P5227" s="32"/>
    </row>
    <row r="5228" spans="11:16" x14ac:dyDescent="0.35">
      <c r="K5228" s="31"/>
      <c r="P5228" s="32"/>
    </row>
    <row r="5229" spans="11:16" x14ac:dyDescent="0.35">
      <c r="K5229" s="31"/>
      <c r="P5229" s="32"/>
    </row>
    <row r="5230" spans="11:16" x14ac:dyDescent="0.35">
      <c r="K5230" s="31"/>
      <c r="P5230" s="32"/>
    </row>
    <row r="5231" spans="11:16" x14ac:dyDescent="0.35">
      <c r="K5231" s="31"/>
      <c r="P5231" s="32"/>
    </row>
    <row r="5232" spans="11:16" x14ac:dyDescent="0.35">
      <c r="K5232" s="31"/>
      <c r="P5232" s="32"/>
    </row>
    <row r="5233" spans="11:16" x14ac:dyDescent="0.35">
      <c r="K5233" s="31"/>
      <c r="P5233" s="32"/>
    </row>
    <row r="5234" spans="11:16" x14ac:dyDescent="0.35">
      <c r="K5234" s="31"/>
      <c r="P5234" s="32"/>
    </row>
    <row r="5235" spans="11:16" x14ac:dyDescent="0.35">
      <c r="K5235" s="31"/>
      <c r="P5235" s="32"/>
    </row>
    <row r="5236" spans="11:16" x14ac:dyDescent="0.35">
      <c r="K5236" s="31"/>
      <c r="P5236" s="32"/>
    </row>
    <row r="5237" spans="11:16" x14ac:dyDescent="0.35">
      <c r="K5237" s="31"/>
      <c r="P5237" s="32"/>
    </row>
    <row r="5238" spans="11:16" x14ac:dyDescent="0.35">
      <c r="K5238" s="31"/>
      <c r="P5238" s="32"/>
    </row>
    <row r="5239" spans="11:16" x14ac:dyDescent="0.35">
      <c r="K5239" s="31"/>
      <c r="P5239" s="32"/>
    </row>
    <row r="5240" spans="11:16" x14ac:dyDescent="0.35">
      <c r="K5240" s="31"/>
      <c r="P5240" s="32"/>
    </row>
    <row r="5241" spans="11:16" x14ac:dyDescent="0.35">
      <c r="K5241" s="31"/>
      <c r="P5241" s="32"/>
    </row>
    <row r="5242" spans="11:16" x14ac:dyDescent="0.35">
      <c r="K5242" s="31"/>
      <c r="P5242" s="32"/>
    </row>
    <row r="5243" spans="11:16" x14ac:dyDescent="0.35">
      <c r="K5243" s="31"/>
      <c r="P5243" s="32"/>
    </row>
    <row r="5244" spans="11:16" x14ac:dyDescent="0.35">
      <c r="K5244" s="31"/>
      <c r="P5244" s="32"/>
    </row>
    <row r="5245" spans="11:16" x14ac:dyDescent="0.35">
      <c r="K5245" s="31"/>
      <c r="P5245" s="32"/>
    </row>
    <row r="5246" spans="11:16" x14ac:dyDescent="0.35">
      <c r="K5246" s="31"/>
      <c r="P5246" s="32"/>
    </row>
    <row r="5247" spans="11:16" x14ac:dyDescent="0.35">
      <c r="K5247" s="31"/>
      <c r="P5247" s="32"/>
    </row>
    <row r="5248" spans="11:16" x14ac:dyDescent="0.35">
      <c r="K5248" s="31"/>
      <c r="P5248" s="32"/>
    </row>
    <row r="5249" spans="11:16" x14ac:dyDescent="0.35">
      <c r="K5249" s="31"/>
      <c r="P5249" s="32"/>
    </row>
    <row r="5250" spans="11:16" x14ac:dyDescent="0.35">
      <c r="K5250" s="31"/>
      <c r="P5250" s="32"/>
    </row>
    <row r="5251" spans="11:16" x14ac:dyDescent="0.35">
      <c r="K5251" s="31"/>
      <c r="P5251" s="32"/>
    </row>
    <row r="5252" spans="11:16" x14ac:dyDescent="0.35">
      <c r="K5252" s="31"/>
      <c r="P5252" s="32"/>
    </row>
    <row r="5253" spans="11:16" x14ac:dyDescent="0.35">
      <c r="K5253" s="31"/>
      <c r="P5253" s="32"/>
    </row>
    <row r="5254" spans="11:16" x14ac:dyDescent="0.35">
      <c r="K5254" s="31"/>
      <c r="P5254" s="32"/>
    </row>
    <row r="5255" spans="11:16" x14ac:dyDescent="0.35">
      <c r="K5255" s="31"/>
      <c r="P5255" s="32"/>
    </row>
    <row r="5256" spans="11:16" x14ac:dyDescent="0.35">
      <c r="K5256" s="31"/>
      <c r="P5256" s="32"/>
    </row>
    <row r="5257" spans="11:16" x14ac:dyDescent="0.35">
      <c r="K5257" s="31"/>
      <c r="P5257" s="32"/>
    </row>
    <row r="5258" spans="11:16" x14ac:dyDescent="0.35">
      <c r="K5258" s="31"/>
      <c r="P5258" s="32"/>
    </row>
    <row r="5259" spans="11:16" x14ac:dyDescent="0.35">
      <c r="K5259" s="31"/>
      <c r="P5259" s="32"/>
    </row>
    <row r="5260" spans="11:16" x14ac:dyDescent="0.35">
      <c r="K5260" s="31"/>
      <c r="P5260" s="32"/>
    </row>
    <row r="5261" spans="11:16" x14ac:dyDescent="0.35">
      <c r="K5261" s="31"/>
      <c r="P5261" s="32"/>
    </row>
    <row r="5262" spans="11:16" x14ac:dyDescent="0.35">
      <c r="K5262" s="31"/>
      <c r="P5262" s="32"/>
    </row>
    <row r="5263" spans="11:16" x14ac:dyDescent="0.35">
      <c r="K5263" s="31"/>
      <c r="P5263" s="32"/>
    </row>
    <row r="5264" spans="11:16" x14ac:dyDescent="0.35">
      <c r="K5264" s="31"/>
      <c r="P5264" s="32"/>
    </row>
    <row r="5265" spans="11:16" x14ac:dyDescent="0.35">
      <c r="K5265" s="31"/>
      <c r="P5265" s="32"/>
    </row>
    <row r="5266" spans="11:16" x14ac:dyDescent="0.35">
      <c r="K5266" s="31"/>
      <c r="P5266" s="32"/>
    </row>
    <row r="5267" spans="11:16" x14ac:dyDescent="0.35">
      <c r="K5267" s="31"/>
      <c r="P5267" s="32"/>
    </row>
    <row r="5268" spans="11:16" x14ac:dyDescent="0.35">
      <c r="K5268" s="31"/>
      <c r="P5268" s="32"/>
    </row>
    <row r="5269" spans="11:16" x14ac:dyDescent="0.35">
      <c r="K5269" s="31"/>
      <c r="P5269" s="32"/>
    </row>
    <row r="5270" spans="11:16" x14ac:dyDescent="0.35">
      <c r="K5270" s="31"/>
      <c r="P5270" s="32"/>
    </row>
    <row r="5271" spans="11:16" x14ac:dyDescent="0.35">
      <c r="K5271" s="31"/>
      <c r="P5271" s="32"/>
    </row>
    <row r="5272" spans="11:16" x14ac:dyDescent="0.35">
      <c r="K5272" s="31"/>
      <c r="P5272" s="32"/>
    </row>
    <row r="5273" spans="11:16" x14ac:dyDescent="0.35">
      <c r="K5273" s="31"/>
      <c r="P5273" s="32"/>
    </row>
    <row r="5274" spans="11:16" x14ac:dyDescent="0.35">
      <c r="K5274" s="31"/>
      <c r="P5274" s="32"/>
    </row>
    <row r="5275" spans="11:16" x14ac:dyDescent="0.35">
      <c r="K5275" s="31"/>
      <c r="P5275" s="32"/>
    </row>
    <row r="5276" spans="11:16" x14ac:dyDescent="0.35">
      <c r="K5276" s="31"/>
      <c r="P5276" s="32"/>
    </row>
    <row r="5277" spans="11:16" x14ac:dyDescent="0.35">
      <c r="K5277" s="31"/>
      <c r="P5277" s="32"/>
    </row>
    <row r="5278" spans="11:16" x14ac:dyDescent="0.35">
      <c r="K5278" s="31"/>
      <c r="P5278" s="32"/>
    </row>
    <row r="5279" spans="11:16" x14ac:dyDescent="0.35">
      <c r="K5279" s="31"/>
      <c r="P5279" s="32"/>
    </row>
    <row r="5280" spans="11:16" x14ac:dyDescent="0.35">
      <c r="K5280" s="31"/>
      <c r="P5280" s="32"/>
    </row>
    <row r="5281" spans="11:16" x14ac:dyDescent="0.35">
      <c r="K5281" s="31"/>
      <c r="P5281" s="32"/>
    </row>
    <row r="5282" spans="11:16" x14ac:dyDescent="0.35">
      <c r="K5282" s="31"/>
      <c r="P5282" s="32"/>
    </row>
    <row r="5283" spans="11:16" x14ac:dyDescent="0.35">
      <c r="K5283" s="31"/>
      <c r="P5283" s="32"/>
    </row>
    <row r="5284" spans="11:16" x14ac:dyDescent="0.35">
      <c r="K5284" s="31"/>
      <c r="P5284" s="32"/>
    </row>
    <row r="5285" spans="11:16" x14ac:dyDescent="0.35">
      <c r="K5285" s="31"/>
      <c r="P5285" s="32"/>
    </row>
    <row r="5286" spans="11:16" x14ac:dyDescent="0.35">
      <c r="K5286" s="31"/>
      <c r="P5286" s="32"/>
    </row>
    <row r="5287" spans="11:16" x14ac:dyDescent="0.35">
      <c r="K5287" s="31"/>
      <c r="P5287" s="32"/>
    </row>
    <row r="5288" spans="11:16" x14ac:dyDescent="0.35">
      <c r="K5288" s="31"/>
      <c r="P5288" s="32"/>
    </row>
    <row r="5289" spans="11:16" x14ac:dyDescent="0.35">
      <c r="K5289" s="31"/>
      <c r="P5289" s="32"/>
    </row>
    <row r="5290" spans="11:16" x14ac:dyDescent="0.35">
      <c r="K5290" s="31"/>
      <c r="P5290" s="32"/>
    </row>
    <row r="5291" spans="11:16" x14ac:dyDescent="0.35">
      <c r="K5291" s="31"/>
      <c r="P5291" s="32"/>
    </row>
    <row r="5292" spans="11:16" x14ac:dyDescent="0.35">
      <c r="K5292" s="31"/>
      <c r="P5292" s="32"/>
    </row>
    <row r="5293" spans="11:16" x14ac:dyDescent="0.35">
      <c r="K5293" s="31"/>
      <c r="P5293" s="32"/>
    </row>
    <row r="5294" spans="11:16" x14ac:dyDescent="0.35">
      <c r="K5294" s="31"/>
      <c r="P5294" s="32"/>
    </row>
    <row r="5295" spans="11:16" x14ac:dyDescent="0.35">
      <c r="K5295" s="31"/>
      <c r="P5295" s="32"/>
    </row>
    <row r="5296" spans="11:16" x14ac:dyDescent="0.35">
      <c r="K5296" s="31"/>
      <c r="P5296" s="32"/>
    </row>
    <row r="5297" spans="11:16" x14ac:dyDescent="0.35">
      <c r="K5297" s="31"/>
      <c r="P5297" s="32"/>
    </row>
    <row r="5298" spans="11:16" x14ac:dyDescent="0.35">
      <c r="K5298" s="31"/>
      <c r="P5298" s="32"/>
    </row>
    <row r="5299" spans="11:16" x14ac:dyDescent="0.35">
      <c r="K5299" s="31"/>
      <c r="P5299" s="32"/>
    </row>
    <row r="5300" spans="11:16" x14ac:dyDescent="0.35">
      <c r="K5300" s="31"/>
      <c r="P5300" s="32"/>
    </row>
    <row r="5301" spans="11:16" x14ac:dyDescent="0.35">
      <c r="K5301" s="31"/>
      <c r="P5301" s="32"/>
    </row>
    <row r="5302" spans="11:16" x14ac:dyDescent="0.35">
      <c r="K5302" s="31"/>
      <c r="P5302" s="32"/>
    </row>
    <row r="5303" spans="11:16" x14ac:dyDescent="0.35">
      <c r="K5303" s="31"/>
      <c r="P5303" s="32"/>
    </row>
    <row r="5304" spans="11:16" x14ac:dyDescent="0.35">
      <c r="K5304" s="31"/>
      <c r="P5304" s="32"/>
    </row>
    <row r="5305" spans="11:16" x14ac:dyDescent="0.35">
      <c r="K5305" s="31"/>
      <c r="P5305" s="32"/>
    </row>
    <row r="5306" spans="11:16" x14ac:dyDescent="0.35">
      <c r="K5306" s="31"/>
      <c r="P5306" s="32"/>
    </row>
    <row r="5307" spans="11:16" x14ac:dyDescent="0.35">
      <c r="K5307" s="31"/>
      <c r="P5307" s="32"/>
    </row>
    <row r="5308" spans="11:16" x14ac:dyDescent="0.35">
      <c r="K5308" s="31"/>
      <c r="P5308" s="32"/>
    </row>
    <row r="5309" spans="11:16" x14ac:dyDescent="0.35">
      <c r="K5309" s="31"/>
      <c r="P5309" s="32"/>
    </row>
    <row r="5310" spans="11:16" x14ac:dyDescent="0.35">
      <c r="K5310" s="31"/>
      <c r="P5310" s="32"/>
    </row>
    <row r="5311" spans="11:16" x14ac:dyDescent="0.35">
      <c r="K5311" s="31"/>
      <c r="P5311" s="32"/>
    </row>
    <row r="5312" spans="11:16" x14ac:dyDescent="0.35">
      <c r="K5312" s="31"/>
      <c r="P5312" s="32"/>
    </row>
    <row r="5313" spans="11:16" x14ac:dyDescent="0.35">
      <c r="K5313" s="31"/>
      <c r="P5313" s="32"/>
    </row>
    <row r="5314" spans="11:16" x14ac:dyDescent="0.35">
      <c r="K5314" s="31"/>
      <c r="P5314" s="32"/>
    </row>
    <row r="5315" spans="11:16" x14ac:dyDescent="0.35">
      <c r="K5315" s="31"/>
      <c r="P5315" s="32"/>
    </row>
    <row r="5316" spans="11:16" x14ac:dyDescent="0.35">
      <c r="K5316" s="31"/>
      <c r="P5316" s="32"/>
    </row>
    <row r="5317" spans="11:16" x14ac:dyDescent="0.35">
      <c r="K5317" s="31"/>
      <c r="P5317" s="32"/>
    </row>
    <row r="5318" spans="11:16" x14ac:dyDescent="0.35">
      <c r="K5318" s="31"/>
      <c r="P5318" s="32"/>
    </row>
    <row r="5319" spans="11:16" x14ac:dyDescent="0.35">
      <c r="K5319" s="31"/>
      <c r="P5319" s="32"/>
    </row>
    <row r="5320" spans="11:16" x14ac:dyDescent="0.35">
      <c r="K5320" s="31"/>
      <c r="P5320" s="32"/>
    </row>
    <row r="5321" spans="11:16" x14ac:dyDescent="0.35">
      <c r="K5321" s="31"/>
      <c r="P5321" s="32"/>
    </row>
    <row r="5322" spans="11:16" x14ac:dyDescent="0.35">
      <c r="K5322" s="31"/>
      <c r="P5322" s="32"/>
    </row>
    <row r="5323" spans="11:16" x14ac:dyDescent="0.35">
      <c r="K5323" s="31"/>
      <c r="P5323" s="32"/>
    </row>
    <row r="5324" spans="11:16" x14ac:dyDescent="0.35">
      <c r="K5324" s="31"/>
      <c r="P5324" s="32"/>
    </row>
    <row r="5325" spans="11:16" x14ac:dyDescent="0.35">
      <c r="K5325" s="31"/>
      <c r="P5325" s="32"/>
    </row>
    <row r="5326" spans="11:16" x14ac:dyDescent="0.35">
      <c r="K5326" s="31"/>
      <c r="P5326" s="32"/>
    </row>
    <row r="5327" spans="11:16" x14ac:dyDescent="0.35">
      <c r="K5327" s="31"/>
      <c r="P5327" s="32"/>
    </row>
    <row r="5328" spans="11:16" x14ac:dyDescent="0.35">
      <c r="K5328" s="31"/>
      <c r="P5328" s="32"/>
    </row>
    <row r="5329" spans="11:16" x14ac:dyDescent="0.35">
      <c r="K5329" s="31"/>
      <c r="P5329" s="32"/>
    </row>
    <row r="5330" spans="11:16" x14ac:dyDescent="0.35">
      <c r="K5330" s="31"/>
      <c r="P5330" s="32"/>
    </row>
    <row r="5331" spans="11:16" x14ac:dyDescent="0.35">
      <c r="K5331" s="31"/>
      <c r="P5331" s="32"/>
    </row>
    <row r="5332" spans="11:16" x14ac:dyDescent="0.35">
      <c r="K5332" s="31"/>
      <c r="P5332" s="32"/>
    </row>
    <row r="5333" spans="11:16" x14ac:dyDescent="0.35">
      <c r="K5333" s="31"/>
      <c r="P5333" s="32"/>
    </row>
    <row r="5334" spans="11:16" x14ac:dyDescent="0.35">
      <c r="K5334" s="31"/>
      <c r="P5334" s="32"/>
    </row>
    <row r="5335" spans="11:16" x14ac:dyDescent="0.35">
      <c r="K5335" s="31"/>
      <c r="P5335" s="32"/>
    </row>
    <row r="5336" spans="11:16" x14ac:dyDescent="0.35">
      <c r="K5336" s="31"/>
      <c r="P5336" s="32"/>
    </row>
    <row r="5337" spans="11:16" x14ac:dyDescent="0.35">
      <c r="K5337" s="31"/>
      <c r="P5337" s="32"/>
    </row>
    <row r="5338" spans="11:16" x14ac:dyDescent="0.35">
      <c r="K5338" s="31"/>
      <c r="P5338" s="32"/>
    </row>
    <row r="5339" spans="11:16" x14ac:dyDescent="0.35">
      <c r="K5339" s="31"/>
      <c r="P5339" s="32"/>
    </row>
    <row r="5340" spans="11:16" x14ac:dyDescent="0.35">
      <c r="K5340" s="31"/>
      <c r="P5340" s="32"/>
    </row>
    <row r="5341" spans="11:16" x14ac:dyDescent="0.35">
      <c r="K5341" s="31"/>
      <c r="P5341" s="32"/>
    </row>
    <row r="5342" spans="11:16" x14ac:dyDescent="0.35">
      <c r="K5342" s="31"/>
      <c r="P5342" s="32"/>
    </row>
    <row r="5343" spans="11:16" x14ac:dyDescent="0.35">
      <c r="K5343" s="31"/>
      <c r="P5343" s="32"/>
    </row>
    <row r="5344" spans="11:16" x14ac:dyDescent="0.35">
      <c r="K5344" s="31"/>
      <c r="P5344" s="32"/>
    </row>
    <row r="5345" spans="11:16" x14ac:dyDescent="0.35">
      <c r="K5345" s="31"/>
      <c r="P5345" s="32"/>
    </row>
    <row r="5346" spans="11:16" x14ac:dyDescent="0.35">
      <c r="K5346" s="31"/>
      <c r="P5346" s="32"/>
    </row>
    <row r="5347" spans="11:16" x14ac:dyDescent="0.35">
      <c r="K5347" s="31"/>
      <c r="P5347" s="32"/>
    </row>
    <row r="5348" spans="11:16" x14ac:dyDescent="0.35">
      <c r="K5348" s="31"/>
      <c r="P5348" s="32"/>
    </row>
    <row r="5349" spans="11:16" x14ac:dyDescent="0.35">
      <c r="K5349" s="31"/>
      <c r="P5349" s="32"/>
    </row>
    <row r="5350" spans="11:16" x14ac:dyDescent="0.35">
      <c r="K5350" s="31"/>
      <c r="P5350" s="32"/>
    </row>
    <row r="5351" spans="11:16" x14ac:dyDescent="0.35">
      <c r="K5351" s="31"/>
      <c r="P5351" s="32"/>
    </row>
    <row r="5352" spans="11:16" x14ac:dyDescent="0.35">
      <c r="K5352" s="31"/>
      <c r="P5352" s="32"/>
    </row>
    <row r="5353" spans="11:16" x14ac:dyDescent="0.35">
      <c r="K5353" s="31"/>
      <c r="P5353" s="32"/>
    </row>
    <row r="5354" spans="11:16" x14ac:dyDescent="0.35">
      <c r="K5354" s="31"/>
      <c r="P5354" s="32"/>
    </row>
    <row r="5355" spans="11:16" x14ac:dyDescent="0.35">
      <c r="K5355" s="31"/>
      <c r="P5355" s="32"/>
    </row>
    <row r="5356" spans="11:16" x14ac:dyDescent="0.35">
      <c r="K5356" s="31"/>
      <c r="P5356" s="32"/>
    </row>
    <row r="5357" spans="11:16" x14ac:dyDescent="0.35">
      <c r="K5357" s="31"/>
      <c r="P5357" s="32"/>
    </row>
    <row r="5358" spans="11:16" x14ac:dyDescent="0.35">
      <c r="K5358" s="31"/>
      <c r="P5358" s="32"/>
    </row>
    <row r="5359" spans="11:16" x14ac:dyDescent="0.35">
      <c r="K5359" s="31"/>
      <c r="P5359" s="32"/>
    </row>
    <row r="5360" spans="11:16" x14ac:dyDescent="0.35">
      <c r="K5360" s="31"/>
      <c r="P5360" s="32"/>
    </row>
    <row r="5361" spans="11:16" x14ac:dyDescent="0.35">
      <c r="K5361" s="31"/>
      <c r="P5361" s="32"/>
    </row>
    <row r="5362" spans="11:16" x14ac:dyDescent="0.35">
      <c r="K5362" s="31"/>
      <c r="P5362" s="32"/>
    </row>
    <row r="5363" spans="11:16" x14ac:dyDescent="0.35">
      <c r="K5363" s="31"/>
      <c r="P5363" s="32"/>
    </row>
    <row r="5364" spans="11:16" x14ac:dyDescent="0.35">
      <c r="K5364" s="31"/>
      <c r="P5364" s="32"/>
    </row>
    <row r="5365" spans="11:16" x14ac:dyDescent="0.35">
      <c r="K5365" s="31"/>
      <c r="P5365" s="32"/>
    </row>
    <row r="5366" spans="11:16" x14ac:dyDescent="0.35">
      <c r="K5366" s="31"/>
      <c r="P5366" s="32"/>
    </row>
    <row r="5367" spans="11:16" x14ac:dyDescent="0.35">
      <c r="K5367" s="31"/>
      <c r="P5367" s="32"/>
    </row>
    <row r="5368" spans="11:16" x14ac:dyDescent="0.35">
      <c r="K5368" s="31"/>
      <c r="P5368" s="32"/>
    </row>
    <row r="5369" spans="11:16" x14ac:dyDescent="0.35">
      <c r="K5369" s="31"/>
      <c r="P5369" s="32"/>
    </row>
    <row r="5370" spans="11:16" x14ac:dyDescent="0.35">
      <c r="K5370" s="31"/>
      <c r="P5370" s="32"/>
    </row>
    <row r="5371" spans="11:16" x14ac:dyDescent="0.35">
      <c r="K5371" s="31"/>
      <c r="P5371" s="32"/>
    </row>
    <row r="5372" spans="11:16" x14ac:dyDescent="0.35">
      <c r="K5372" s="31"/>
      <c r="P5372" s="32"/>
    </row>
    <row r="5373" spans="11:16" x14ac:dyDescent="0.35">
      <c r="K5373" s="31"/>
      <c r="P5373" s="32"/>
    </row>
    <row r="5374" spans="11:16" x14ac:dyDescent="0.35">
      <c r="K5374" s="31"/>
      <c r="P5374" s="32"/>
    </row>
    <row r="5375" spans="11:16" x14ac:dyDescent="0.35">
      <c r="K5375" s="31"/>
      <c r="P5375" s="32"/>
    </row>
    <row r="5376" spans="11:16" x14ac:dyDescent="0.35">
      <c r="K5376" s="31"/>
      <c r="P5376" s="32"/>
    </row>
    <row r="5377" spans="11:16" x14ac:dyDescent="0.35">
      <c r="K5377" s="31"/>
      <c r="P5377" s="32"/>
    </row>
    <row r="5378" spans="11:16" x14ac:dyDescent="0.35">
      <c r="K5378" s="31"/>
      <c r="P5378" s="32"/>
    </row>
    <row r="5379" spans="11:16" x14ac:dyDescent="0.35">
      <c r="K5379" s="31"/>
      <c r="P5379" s="32"/>
    </row>
    <row r="5380" spans="11:16" x14ac:dyDescent="0.35">
      <c r="K5380" s="31"/>
      <c r="P5380" s="32"/>
    </row>
    <row r="5381" spans="11:16" x14ac:dyDescent="0.35">
      <c r="K5381" s="31"/>
      <c r="P5381" s="32"/>
    </row>
    <row r="5382" spans="11:16" x14ac:dyDescent="0.35">
      <c r="K5382" s="31"/>
      <c r="P5382" s="32"/>
    </row>
    <row r="5383" spans="11:16" x14ac:dyDescent="0.35">
      <c r="K5383" s="31"/>
      <c r="P5383" s="32"/>
    </row>
    <row r="5384" spans="11:16" x14ac:dyDescent="0.35">
      <c r="K5384" s="31"/>
      <c r="P5384" s="32"/>
    </row>
    <row r="5385" spans="11:16" x14ac:dyDescent="0.35">
      <c r="K5385" s="31"/>
      <c r="P5385" s="32"/>
    </row>
    <row r="5386" spans="11:16" x14ac:dyDescent="0.35">
      <c r="K5386" s="31"/>
      <c r="P5386" s="32"/>
    </row>
    <row r="5387" spans="11:16" x14ac:dyDescent="0.35">
      <c r="K5387" s="31"/>
      <c r="P5387" s="32"/>
    </row>
    <row r="5388" spans="11:16" x14ac:dyDescent="0.35">
      <c r="K5388" s="31"/>
      <c r="P5388" s="32"/>
    </row>
    <row r="5389" spans="11:16" x14ac:dyDescent="0.35">
      <c r="K5389" s="31"/>
      <c r="P5389" s="32"/>
    </row>
    <row r="5390" spans="11:16" x14ac:dyDescent="0.35">
      <c r="K5390" s="31"/>
      <c r="P5390" s="32"/>
    </row>
    <row r="5391" spans="11:16" x14ac:dyDescent="0.35">
      <c r="K5391" s="31"/>
      <c r="P5391" s="32"/>
    </row>
    <row r="5392" spans="11:16" x14ac:dyDescent="0.35">
      <c r="K5392" s="31"/>
      <c r="P5392" s="32"/>
    </row>
    <row r="5393" spans="11:16" x14ac:dyDescent="0.35">
      <c r="K5393" s="31"/>
      <c r="P5393" s="32"/>
    </row>
    <row r="5394" spans="11:16" x14ac:dyDescent="0.35">
      <c r="K5394" s="31"/>
      <c r="P5394" s="32"/>
    </row>
    <row r="5395" spans="11:16" x14ac:dyDescent="0.35">
      <c r="K5395" s="31"/>
      <c r="P5395" s="32"/>
    </row>
    <row r="5396" spans="11:16" x14ac:dyDescent="0.35">
      <c r="K5396" s="31"/>
      <c r="P5396" s="32"/>
    </row>
    <row r="5397" spans="11:16" x14ac:dyDescent="0.35">
      <c r="K5397" s="31"/>
      <c r="P5397" s="32"/>
    </row>
    <row r="5398" spans="11:16" x14ac:dyDescent="0.35">
      <c r="K5398" s="31"/>
      <c r="P5398" s="32"/>
    </row>
    <row r="5399" spans="11:16" x14ac:dyDescent="0.35">
      <c r="K5399" s="31"/>
      <c r="P5399" s="32"/>
    </row>
    <row r="5400" spans="11:16" x14ac:dyDescent="0.35">
      <c r="K5400" s="31"/>
      <c r="P5400" s="32"/>
    </row>
    <row r="5401" spans="11:16" x14ac:dyDescent="0.35">
      <c r="K5401" s="31"/>
      <c r="P5401" s="32"/>
    </row>
    <row r="5402" spans="11:16" x14ac:dyDescent="0.35">
      <c r="K5402" s="31"/>
      <c r="P5402" s="32"/>
    </row>
    <row r="5403" spans="11:16" x14ac:dyDescent="0.35">
      <c r="K5403" s="31"/>
      <c r="P5403" s="32"/>
    </row>
    <row r="5404" spans="11:16" x14ac:dyDescent="0.35">
      <c r="K5404" s="31"/>
      <c r="P5404" s="32"/>
    </row>
    <row r="5405" spans="11:16" x14ac:dyDescent="0.35">
      <c r="K5405" s="31"/>
      <c r="P5405" s="32"/>
    </row>
    <row r="5406" spans="11:16" x14ac:dyDescent="0.35">
      <c r="K5406" s="31"/>
      <c r="P5406" s="32"/>
    </row>
    <row r="5407" spans="11:16" x14ac:dyDescent="0.35">
      <c r="K5407" s="31"/>
      <c r="P5407" s="32"/>
    </row>
    <row r="5408" spans="11:16" x14ac:dyDescent="0.35">
      <c r="K5408" s="31"/>
      <c r="P5408" s="32"/>
    </row>
    <row r="5409" spans="11:16" x14ac:dyDescent="0.35">
      <c r="K5409" s="31"/>
      <c r="P5409" s="32"/>
    </row>
    <row r="5410" spans="11:16" x14ac:dyDescent="0.35">
      <c r="K5410" s="31"/>
      <c r="P5410" s="32"/>
    </row>
    <row r="5411" spans="11:16" x14ac:dyDescent="0.35">
      <c r="K5411" s="31"/>
      <c r="P5411" s="32"/>
    </row>
    <row r="5412" spans="11:16" x14ac:dyDescent="0.35">
      <c r="K5412" s="31"/>
      <c r="P5412" s="32"/>
    </row>
    <row r="5413" spans="11:16" x14ac:dyDescent="0.35">
      <c r="K5413" s="31"/>
      <c r="P5413" s="32"/>
    </row>
    <row r="5414" spans="11:16" x14ac:dyDescent="0.35">
      <c r="K5414" s="31"/>
      <c r="P5414" s="32"/>
    </row>
    <row r="5415" spans="11:16" x14ac:dyDescent="0.35">
      <c r="K5415" s="31"/>
      <c r="P5415" s="32"/>
    </row>
    <row r="5416" spans="11:16" x14ac:dyDescent="0.35">
      <c r="K5416" s="31"/>
      <c r="P5416" s="32"/>
    </row>
    <row r="5417" spans="11:16" x14ac:dyDescent="0.35">
      <c r="K5417" s="31"/>
      <c r="P5417" s="32"/>
    </row>
    <row r="5418" spans="11:16" x14ac:dyDescent="0.35">
      <c r="K5418" s="31"/>
      <c r="P5418" s="32"/>
    </row>
    <row r="5419" spans="11:16" x14ac:dyDescent="0.35">
      <c r="K5419" s="31"/>
      <c r="P5419" s="32"/>
    </row>
    <row r="5420" spans="11:16" x14ac:dyDescent="0.35">
      <c r="K5420" s="31"/>
      <c r="P5420" s="32"/>
    </row>
    <row r="5421" spans="11:16" x14ac:dyDescent="0.35">
      <c r="K5421" s="31"/>
      <c r="P5421" s="32"/>
    </row>
    <row r="5422" spans="11:16" x14ac:dyDescent="0.35">
      <c r="K5422" s="31"/>
      <c r="P5422" s="32"/>
    </row>
    <row r="5423" spans="11:16" x14ac:dyDescent="0.35">
      <c r="K5423" s="31"/>
      <c r="P5423" s="32"/>
    </row>
    <row r="5424" spans="11:16" x14ac:dyDescent="0.35">
      <c r="K5424" s="31"/>
      <c r="P5424" s="32"/>
    </row>
    <row r="5425" spans="11:16" x14ac:dyDescent="0.35">
      <c r="K5425" s="31"/>
      <c r="P5425" s="32"/>
    </row>
    <row r="5426" spans="11:16" x14ac:dyDescent="0.35">
      <c r="K5426" s="31"/>
      <c r="P5426" s="32"/>
    </row>
    <row r="5427" spans="11:16" x14ac:dyDescent="0.35">
      <c r="K5427" s="31"/>
      <c r="P5427" s="32"/>
    </row>
    <row r="5428" spans="11:16" x14ac:dyDescent="0.35">
      <c r="K5428" s="31"/>
      <c r="P5428" s="32"/>
    </row>
    <row r="5429" spans="11:16" x14ac:dyDescent="0.35">
      <c r="K5429" s="31"/>
      <c r="P5429" s="32"/>
    </row>
    <row r="5430" spans="11:16" x14ac:dyDescent="0.35">
      <c r="K5430" s="31"/>
      <c r="P5430" s="32"/>
    </row>
    <row r="5431" spans="11:16" x14ac:dyDescent="0.35">
      <c r="K5431" s="31"/>
      <c r="P5431" s="32"/>
    </row>
    <row r="5432" spans="11:16" x14ac:dyDescent="0.35">
      <c r="K5432" s="31"/>
      <c r="P5432" s="32"/>
    </row>
    <row r="5433" spans="11:16" x14ac:dyDescent="0.35">
      <c r="K5433" s="31"/>
      <c r="P5433" s="32"/>
    </row>
    <row r="5434" spans="11:16" x14ac:dyDescent="0.35">
      <c r="K5434" s="31"/>
      <c r="P5434" s="32"/>
    </row>
    <row r="5435" spans="11:16" x14ac:dyDescent="0.35">
      <c r="K5435" s="31"/>
      <c r="P5435" s="32"/>
    </row>
    <row r="5436" spans="11:16" x14ac:dyDescent="0.35">
      <c r="K5436" s="31"/>
      <c r="P5436" s="32"/>
    </row>
    <row r="5437" spans="11:16" x14ac:dyDescent="0.35">
      <c r="K5437" s="31"/>
      <c r="P5437" s="32"/>
    </row>
    <row r="5438" spans="11:16" x14ac:dyDescent="0.35">
      <c r="K5438" s="31"/>
      <c r="P5438" s="32"/>
    </row>
    <row r="5439" spans="11:16" x14ac:dyDescent="0.35">
      <c r="K5439" s="31"/>
      <c r="P5439" s="32"/>
    </row>
    <row r="5440" spans="11:16" x14ac:dyDescent="0.35">
      <c r="K5440" s="31"/>
      <c r="P5440" s="32"/>
    </row>
    <row r="5441" spans="11:16" x14ac:dyDescent="0.35">
      <c r="K5441" s="31"/>
      <c r="P5441" s="32"/>
    </row>
    <row r="5442" spans="11:16" x14ac:dyDescent="0.35">
      <c r="K5442" s="31"/>
      <c r="P5442" s="32"/>
    </row>
    <row r="5443" spans="11:16" x14ac:dyDescent="0.35">
      <c r="K5443" s="31"/>
      <c r="P5443" s="32"/>
    </row>
    <row r="5444" spans="11:16" x14ac:dyDescent="0.35">
      <c r="K5444" s="31"/>
      <c r="P5444" s="32"/>
    </row>
    <row r="5445" spans="11:16" x14ac:dyDescent="0.35">
      <c r="K5445" s="31"/>
      <c r="P5445" s="32"/>
    </row>
    <row r="5446" spans="11:16" x14ac:dyDescent="0.35">
      <c r="K5446" s="31"/>
      <c r="P5446" s="32"/>
    </row>
    <row r="5447" spans="11:16" x14ac:dyDescent="0.35">
      <c r="K5447" s="31"/>
      <c r="P5447" s="32"/>
    </row>
    <row r="5448" spans="11:16" x14ac:dyDescent="0.35">
      <c r="K5448" s="31"/>
      <c r="P5448" s="32"/>
    </row>
    <row r="5449" spans="11:16" x14ac:dyDescent="0.35">
      <c r="K5449" s="31"/>
      <c r="P5449" s="32"/>
    </row>
    <row r="5450" spans="11:16" x14ac:dyDescent="0.35">
      <c r="K5450" s="31"/>
      <c r="P5450" s="32"/>
    </row>
    <row r="5451" spans="11:16" x14ac:dyDescent="0.35">
      <c r="K5451" s="31"/>
      <c r="P5451" s="32"/>
    </row>
    <row r="5452" spans="11:16" x14ac:dyDescent="0.35">
      <c r="K5452" s="31"/>
      <c r="P5452" s="32"/>
    </row>
    <row r="5453" spans="11:16" x14ac:dyDescent="0.35">
      <c r="K5453" s="31"/>
      <c r="P5453" s="32"/>
    </row>
    <row r="5454" spans="11:16" x14ac:dyDescent="0.35">
      <c r="K5454" s="31"/>
      <c r="P5454" s="32"/>
    </row>
    <row r="5455" spans="11:16" x14ac:dyDescent="0.35">
      <c r="K5455" s="31"/>
      <c r="P5455" s="32"/>
    </row>
    <row r="5456" spans="11:16" x14ac:dyDescent="0.35">
      <c r="K5456" s="31"/>
      <c r="P5456" s="32"/>
    </row>
    <row r="5457" spans="11:16" x14ac:dyDescent="0.35">
      <c r="K5457" s="31"/>
      <c r="P5457" s="32"/>
    </row>
    <row r="5458" spans="11:16" x14ac:dyDescent="0.35">
      <c r="K5458" s="31"/>
      <c r="P5458" s="32"/>
    </row>
    <row r="5459" spans="11:16" x14ac:dyDescent="0.35">
      <c r="K5459" s="31"/>
      <c r="P5459" s="32"/>
    </row>
    <row r="5460" spans="11:16" x14ac:dyDescent="0.35">
      <c r="K5460" s="31"/>
      <c r="P5460" s="32"/>
    </row>
    <row r="5461" spans="11:16" x14ac:dyDescent="0.35">
      <c r="K5461" s="31"/>
      <c r="P5461" s="32"/>
    </row>
    <row r="5462" spans="11:16" x14ac:dyDescent="0.35">
      <c r="K5462" s="31"/>
      <c r="P5462" s="32"/>
    </row>
    <row r="5463" spans="11:16" x14ac:dyDescent="0.35">
      <c r="K5463" s="31"/>
      <c r="P5463" s="32"/>
    </row>
    <row r="5464" spans="11:16" x14ac:dyDescent="0.35">
      <c r="K5464" s="31"/>
      <c r="P5464" s="32"/>
    </row>
    <row r="5465" spans="11:16" x14ac:dyDescent="0.35">
      <c r="K5465" s="31"/>
      <c r="P5465" s="32"/>
    </row>
    <row r="5466" spans="11:16" x14ac:dyDescent="0.35">
      <c r="K5466" s="31"/>
      <c r="P5466" s="32"/>
    </row>
    <row r="5467" spans="11:16" x14ac:dyDescent="0.35">
      <c r="K5467" s="31"/>
      <c r="P5467" s="32"/>
    </row>
    <row r="5468" spans="11:16" x14ac:dyDescent="0.35">
      <c r="K5468" s="31"/>
      <c r="P5468" s="32"/>
    </row>
    <row r="5469" spans="11:16" x14ac:dyDescent="0.35">
      <c r="K5469" s="31"/>
      <c r="P5469" s="32"/>
    </row>
    <row r="5470" spans="11:16" x14ac:dyDescent="0.35">
      <c r="K5470" s="31"/>
      <c r="P5470" s="32"/>
    </row>
    <row r="5471" spans="11:16" x14ac:dyDescent="0.35">
      <c r="K5471" s="31"/>
      <c r="P5471" s="32"/>
    </row>
    <row r="5472" spans="11:16" x14ac:dyDescent="0.35">
      <c r="K5472" s="31"/>
      <c r="P5472" s="32"/>
    </row>
    <row r="5473" spans="11:16" x14ac:dyDescent="0.35">
      <c r="K5473" s="31"/>
      <c r="P5473" s="32"/>
    </row>
    <row r="5474" spans="11:16" x14ac:dyDescent="0.35">
      <c r="K5474" s="31"/>
      <c r="P5474" s="32"/>
    </row>
    <row r="5475" spans="11:16" x14ac:dyDescent="0.35">
      <c r="K5475" s="31"/>
      <c r="P5475" s="32"/>
    </row>
    <row r="5476" spans="11:16" x14ac:dyDescent="0.35">
      <c r="K5476" s="31"/>
      <c r="P5476" s="32"/>
    </row>
    <row r="5477" spans="11:16" x14ac:dyDescent="0.35">
      <c r="K5477" s="31"/>
      <c r="P5477" s="32"/>
    </row>
    <row r="5478" spans="11:16" x14ac:dyDescent="0.35">
      <c r="K5478" s="31"/>
      <c r="P5478" s="32"/>
    </row>
    <row r="5479" spans="11:16" x14ac:dyDescent="0.35">
      <c r="K5479" s="31"/>
      <c r="P5479" s="32"/>
    </row>
    <row r="5480" spans="11:16" x14ac:dyDescent="0.35">
      <c r="K5480" s="31"/>
      <c r="P5480" s="32"/>
    </row>
    <row r="5481" spans="11:16" x14ac:dyDescent="0.35">
      <c r="K5481" s="31"/>
      <c r="P5481" s="32"/>
    </row>
    <row r="5482" spans="11:16" x14ac:dyDescent="0.35">
      <c r="K5482" s="31"/>
      <c r="P5482" s="32"/>
    </row>
    <row r="5483" spans="11:16" x14ac:dyDescent="0.35">
      <c r="K5483" s="31"/>
      <c r="P5483" s="32"/>
    </row>
    <row r="5484" spans="11:16" x14ac:dyDescent="0.35">
      <c r="K5484" s="31"/>
      <c r="P5484" s="32"/>
    </row>
    <row r="5485" spans="11:16" x14ac:dyDescent="0.35">
      <c r="K5485" s="31"/>
      <c r="P5485" s="32"/>
    </row>
    <row r="5486" spans="11:16" x14ac:dyDescent="0.35">
      <c r="K5486" s="31"/>
      <c r="P5486" s="32"/>
    </row>
    <row r="5487" spans="11:16" x14ac:dyDescent="0.35">
      <c r="K5487" s="31"/>
      <c r="P5487" s="32"/>
    </row>
    <row r="5488" spans="11:16" x14ac:dyDescent="0.35">
      <c r="K5488" s="31"/>
      <c r="P5488" s="32"/>
    </row>
    <row r="5489" spans="11:16" x14ac:dyDescent="0.35">
      <c r="K5489" s="31"/>
      <c r="P5489" s="32"/>
    </row>
    <row r="5490" spans="11:16" x14ac:dyDescent="0.35">
      <c r="K5490" s="31"/>
      <c r="P5490" s="32"/>
    </row>
    <row r="5491" spans="11:16" x14ac:dyDescent="0.35">
      <c r="K5491" s="31"/>
      <c r="P5491" s="32"/>
    </row>
    <row r="5492" spans="11:16" x14ac:dyDescent="0.35">
      <c r="K5492" s="31"/>
      <c r="P5492" s="32"/>
    </row>
    <row r="5493" spans="11:16" x14ac:dyDescent="0.35">
      <c r="K5493" s="31"/>
      <c r="P5493" s="32"/>
    </row>
    <row r="5494" spans="11:16" x14ac:dyDescent="0.35">
      <c r="K5494" s="31"/>
      <c r="P5494" s="32"/>
    </row>
    <row r="5495" spans="11:16" x14ac:dyDescent="0.35">
      <c r="K5495" s="31"/>
      <c r="P5495" s="32"/>
    </row>
    <row r="5496" spans="11:16" x14ac:dyDescent="0.35">
      <c r="K5496" s="31"/>
      <c r="P5496" s="32"/>
    </row>
    <row r="5497" spans="11:16" x14ac:dyDescent="0.35">
      <c r="K5497" s="31"/>
      <c r="P5497" s="32"/>
    </row>
    <row r="5498" spans="11:16" x14ac:dyDescent="0.35">
      <c r="K5498" s="31"/>
      <c r="P5498" s="32"/>
    </row>
    <row r="5499" spans="11:16" x14ac:dyDescent="0.35">
      <c r="K5499" s="31"/>
      <c r="P5499" s="32"/>
    </row>
    <row r="5500" spans="11:16" x14ac:dyDescent="0.35">
      <c r="K5500" s="31"/>
      <c r="P5500" s="32"/>
    </row>
    <row r="5501" spans="11:16" x14ac:dyDescent="0.35">
      <c r="K5501" s="31"/>
      <c r="P5501" s="32"/>
    </row>
    <row r="5502" spans="11:16" x14ac:dyDescent="0.35">
      <c r="K5502" s="31"/>
      <c r="P5502" s="32"/>
    </row>
    <row r="5503" spans="11:16" x14ac:dyDescent="0.35">
      <c r="K5503" s="31"/>
      <c r="P5503" s="32"/>
    </row>
    <row r="5504" spans="11:16" x14ac:dyDescent="0.35">
      <c r="K5504" s="31"/>
      <c r="P5504" s="32"/>
    </row>
    <row r="5505" spans="11:16" x14ac:dyDescent="0.35">
      <c r="K5505" s="31"/>
      <c r="P5505" s="32"/>
    </row>
    <row r="5506" spans="11:16" x14ac:dyDescent="0.35">
      <c r="K5506" s="31"/>
      <c r="P5506" s="32"/>
    </row>
    <row r="5507" spans="11:16" x14ac:dyDescent="0.35">
      <c r="K5507" s="31"/>
      <c r="P5507" s="32"/>
    </row>
    <row r="5508" spans="11:16" x14ac:dyDescent="0.35">
      <c r="K5508" s="31"/>
      <c r="P5508" s="32"/>
    </row>
    <row r="5509" spans="11:16" x14ac:dyDescent="0.35">
      <c r="K5509" s="31"/>
      <c r="P5509" s="32"/>
    </row>
    <row r="5510" spans="11:16" x14ac:dyDescent="0.35">
      <c r="K5510" s="31"/>
      <c r="P5510" s="32"/>
    </row>
    <row r="5511" spans="11:16" x14ac:dyDescent="0.35">
      <c r="K5511" s="31"/>
      <c r="P5511" s="32"/>
    </row>
    <row r="5512" spans="11:16" x14ac:dyDescent="0.35">
      <c r="K5512" s="31"/>
      <c r="P5512" s="32"/>
    </row>
    <row r="5513" spans="11:16" x14ac:dyDescent="0.35">
      <c r="K5513" s="31"/>
      <c r="P5513" s="32"/>
    </row>
    <row r="5514" spans="11:16" x14ac:dyDescent="0.35">
      <c r="K5514" s="31"/>
      <c r="P5514" s="32"/>
    </row>
    <row r="5515" spans="11:16" x14ac:dyDescent="0.35">
      <c r="K5515" s="31"/>
      <c r="P5515" s="32"/>
    </row>
    <row r="5516" spans="11:16" x14ac:dyDescent="0.35">
      <c r="K5516" s="31"/>
      <c r="P5516" s="32"/>
    </row>
    <row r="5517" spans="11:16" x14ac:dyDescent="0.35">
      <c r="K5517" s="31"/>
      <c r="P5517" s="32"/>
    </row>
    <row r="5518" spans="11:16" x14ac:dyDescent="0.35">
      <c r="K5518" s="31"/>
      <c r="P5518" s="32"/>
    </row>
    <row r="5519" spans="11:16" x14ac:dyDescent="0.35">
      <c r="K5519" s="31"/>
      <c r="P5519" s="32"/>
    </row>
    <row r="5520" spans="11:16" x14ac:dyDescent="0.35">
      <c r="K5520" s="31"/>
      <c r="P5520" s="32"/>
    </row>
    <row r="5521" spans="11:16" x14ac:dyDescent="0.35">
      <c r="K5521" s="31"/>
      <c r="P5521" s="32"/>
    </row>
    <row r="5522" spans="11:16" x14ac:dyDescent="0.35">
      <c r="K5522" s="31"/>
      <c r="P5522" s="32"/>
    </row>
    <row r="5523" spans="11:16" x14ac:dyDescent="0.35">
      <c r="K5523" s="31"/>
      <c r="P5523" s="32"/>
    </row>
    <row r="5524" spans="11:16" x14ac:dyDescent="0.35">
      <c r="K5524" s="31"/>
      <c r="P5524" s="32"/>
    </row>
    <row r="5525" spans="11:16" x14ac:dyDescent="0.35">
      <c r="K5525" s="31"/>
      <c r="P5525" s="32"/>
    </row>
    <row r="5526" spans="11:16" x14ac:dyDescent="0.35">
      <c r="K5526" s="31"/>
      <c r="P5526" s="32"/>
    </row>
    <row r="5527" spans="11:16" x14ac:dyDescent="0.35">
      <c r="K5527" s="31"/>
      <c r="P5527" s="32"/>
    </row>
    <row r="5528" spans="11:16" x14ac:dyDescent="0.35">
      <c r="K5528" s="31"/>
      <c r="P5528" s="32"/>
    </row>
    <row r="5529" spans="11:16" x14ac:dyDescent="0.35">
      <c r="K5529" s="31"/>
      <c r="P5529" s="32"/>
    </row>
    <row r="5530" spans="11:16" x14ac:dyDescent="0.35">
      <c r="K5530" s="31"/>
      <c r="P5530" s="32"/>
    </row>
    <row r="5531" spans="11:16" x14ac:dyDescent="0.35">
      <c r="K5531" s="31"/>
      <c r="P5531" s="32"/>
    </row>
    <row r="5532" spans="11:16" x14ac:dyDescent="0.35">
      <c r="K5532" s="31"/>
      <c r="P5532" s="32"/>
    </row>
    <row r="5533" spans="11:16" x14ac:dyDescent="0.35">
      <c r="K5533" s="31"/>
      <c r="P5533" s="32"/>
    </row>
    <row r="5534" spans="11:16" x14ac:dyDescent="0.35">
      <c r="K5534" s="31"/>
      <c r="P5534" s="32"/>
    </row>
    <row r="5535" spans="11:16" x14ac:dyDescent="0.35">
      <c r="K5535" s="31"/>
      <c r="P5535" s="32"/>
    </row>
    <row r="5536" spans="11:16" x14ac:dyDescent="0.35">
      <c r="K5536" s="31"/>
      <c r="P5536" s="32"/>
    </row>
    <row r="5537" spans="11:16" x14ac:dyDescent="0.35">
      <c r="K5537" s="31"/>
      <c r="P5537" s="32"/>
    </row>
    <row r="5538" spans="11:16" x14ac:dyDescent="0.35">
      <c r="K5538" s="31"/>
      <c r="P5538" s="32"/>
    </row>
    <row r="5539" spans="11:16" x14ac:dyDescent="0.35">
      <c r="K5539" s="31"/>
      <c r="P5539" s="32"/>
    </row>
    <row r="5540" spans="11:16" x14ac:dyDescent="0.35">
      <c r="K5540" s="31"/>
      <c r="P5540" s="32"/>
    </row>
    <row r="5541" spans="11:16" x14ac:dyDescent="0.35">
      <c r="K5541" s="31"/>
      <c r="P5541" s="32"/>
    </row>
    <row r="5542" spans="11:16" x14ac:dyDescent="0.35">
      <c r="K5542" s="31"/>
      <c r="P5542" s="32"/>
    </row>
    <row r="5543" spans="11:16" x14ac:dyDescent="0.35">
      <c r="K5543" s="31"/>
      <c r="P5543" s="32"/>
    </row>
    <row r="5544" spans="11:16" x14ac:dyDescent="0.35">
      <c r="K5544" s="31"/>
      <c r="P5544" s="32"/>
    </row>
    <row r="5545" spans="11:16" x14ac:dyDescent="0.35">
      <c r="K5545" s="31"/>
      <c r="P5545" s="32"/>
    </row>
    <row r="5546" spans="11:16" x14ac:dyDescent="0.35">
      <c r="K5546" s="31"/>
      <c r="P5546" s="32"/>
    </row>
    <row r="5547" spans="11:16" x14ac:dyDescent="0.35">
      <c r="K5547" s="31"/>
      <c r="P5547" s="32"/>
    </row>
    <row r="5548" spans="11:16" x14ac:dyDescent="0.35">
      <c r="K5548" s="31"/>
      <c r="P5548" s="32"/>
    </row>
    <row r="5549" spans="11:16" x14ac:dyDescent="0.35">
      <c r="K5549" s="31"/>
      <c r="P5549" s="32"/>
    </row>
    <row r="5550" spans="11:16" x14ac:dyDescent="0.35">
      <c r="K5550" s="31"/>
      <c r="P5550" s="32"/>
    </row>
    <row r="5551" spans="11:16" x14ac:dyDescent="0.35">
      <c r="K5551" s="31"/>
      <c r="P5551" s="32"/>
    </row>
    <row r="5552" spans="11:16" x14ac:dyDescent="0.35">
      <c r="K5552" s="31"/>
      <c r="P5552" s="32"/>
    </row>
    <row r="5553" spans="11:16" x14ac:dyDescent="0.35">
      <c r="K5553" s="31"/>
      <c r="P5553" s="32"/>
    </row>
    <row r="5554" spans="11:16" x14ac:dyDescent="0.35">
      <c r="K5554" s="31"/>
      <c r="P5554" s="32"/>
    </row>
    <row r="5555" spans="11:16" x14ac:dyDescent="0.35">
      <c r="K5555" s="31"/>
      <c r="P5555" s="32"/>
    </row>
    <row r="5556" spans="11:16" x14ac:dyDescent="0.35">
      <c r="K5556" s="31"/>
      <c r="P5556" s="32"/>
    </row>
    <row r="5557" spans="11:16" x14ac:dyDescent="0.35">
      <c r="K5557" s="31"/>
      <c r="P5557" s="32"/>
    </row>
    <row r="5558" spans="11:16" x14ac:dyDescent="0.35">
      <c r="K5558" s="31"/>
      <c r="P5558" s="32"/>
    </row>
    <row r="5559" spans="11:16" x14ac:dyDescent="0.35">
      <c r="K5559" s="31"/>
      <c r="P5559" s="32"/>
    </row>
    <row r="5560" spans="11:16" x14ac:dyDescent="0.35">
      <c r="K5560" s="31"/>
      <c r="P5560" s="32"/>
    </row>
    <row r="5561" spans="11:16" x14ac:dyDescent="0.35">
      <c r="K5561" s="31"/>
      <c r="P5561" s="32"/>
    </row>
    <row r="5562" spans="11:16" x14ac:dyDescent="0.35">
      <c r="K5562" s="31"/>
      <c r="P5562" s="32"/>
    </row>
    <row r="5563" spans="11:16" x14ac:dyDescent="0.35">
      <c r="K5563" s="31"/>
      <c r="P5563" s="32"/>
    </row>
    <row r="5564" spans="11:16" x14ac:dyDescent="0.35">
      <c r="K5564" s="31"/>
      <c r="P5564" s="32"/>
    </row>
    <row r="5565" spans="11:16" x14ac:dyDescent="0.35">
      <c r="K5565" s="31"/>
      <c r="P5565" s="32"/>
    </row>
    <row r="5566" spans="11:16" x14ac:dyDescent="0.35">
      <c r="K5566" s="31"/>
      <c r="P5566" s="32"/>
    </row>
    <row r="5567" spans="11:16" x14ac:dyDescent="0.35">
      <c r="K5567" s="31"/>
      <c r="P5567" s="32"/>
    </row>
    <row r="5568" spans="11:16" x14ac:dyDescent="0.35">
      <c r="K5568" s="31"/>
      <c r="P5568" s="32"/>
    </row>
    <row r="5569" spans="11:16" x14ac:dyDescent="0.35">
      <c r="K5569" s="31"/>
      <c r="P5569" s="32"/>
    </row>
    <row r="5570" spans="11:16" x14ac:dyDescent="0.35">
      <c r="K5570" s="31"/>
      <c r="P5570" s="32"/>
    </row>
    <row r="5571" spans="11:16" x14ac:dyDescent="0.35">
      <c r="K5571" s="31"/>
      <c r="P5571" s="32"/>
    </row>
    <row r="5572" spans="11:16" x14ac:dyDescent="0.35">
      <c r="K5572" s="31"/>
      <c r="P5572" s="32"/>
    </row>
    <row r="5573" spans="11:16" x14ac:dyDescent="0.35">
      <c r="K5573" s="31"/>
      <c r="P5573" s="32"/>
    </row>
    <row r="5574" spans="11:16" x14ac:dyDescent="0.35">
      <c r="K5574" s="31"/>
      <c r="P5574" s="32"/>
    </row>
    <row r="5575" spans="11:16" x14ac:dyDescent="0.35">
      <c r="K5575" s="31"/>
      <c r="P5575" s="32"/>
    </row>
    <row r="5576" spans="11:16" x14ac:dyDescent="0.35">
      <c r="K5576" s="31"/>
      <c r="P5576" s="32"/>
    </row>
    <row r="5577" spans="11:16" x14ac:dyDescent="0.35">
      <c r="K5577" s="31"/>
      <c r="P5577" s="32"/>
    </row>
    <row r="5578" spans="11:16" x14ac:dyDescent="0.35">
      <c r="K5578" s="31"/>
      <c r="P5578" s="32"/>
    </row>
    <row r="5579" spans="11:16" x14ac:dyDescent="0.35">
      <c r="K5579" s="31"/>
      <c r="P5579" s="32"/>
    </row>
    <row r="5580" spans="11:16" x14ac:dyDescent="0.35">
      <c r="K5580" s="31"/>
      <c r="P5580" s="32"/>
    </row>
    <row r="5581" spans="11:16" x14ac:dyDescent="0.35">
      <c r="K5581" s="31"/>
      <c r="P5581" s="32"/>
    </row>
    <row r="5582" spans="11:16" x14ac:dyDescent="0.35">
      <c r="K5582" s="31"/>
      <c r="P5582" s="32"/>
    </row>
    <row r="5583" spans="11:16" x14ac:dyDescent="0.35">
      <c r="K5583" s="31"/>
      <c r="P5583" s="32"/>
    </row>
    <row r="5584" spans="11:16" x14ac:dyDescent="0.35">
      <c r="K5584" s="31"/>
      <c r="P5584" s="32"/>
    </row>
    <row r="5585" spans="11:16" x14ac:dyDescent="0.35">
      <c r="K5585" s="31"/>
      <c r="P5585" s="32"/>
    </row>
    <row r="5586" spans="11:16" x14ac:dyDescent="0.35">
      <c r="K5586" s="31"/>
      <c r="P5586" s="32"/>
    </row>
    <row r="5587" spans="11:16" x14ac:dyDescent="0.35">
      <c r="K5587" s="31"/>
      <c r="P5587" s="32"/>
    </row>
    <row r="5588" spans="11:16" x14ac:dyDescent="0.35">
      <c r="K5588" s="31"/>
      <c r="P5588" s="32"/>
    </row>
    <row r="5589" spans="11:16" x14ac:dyDescent="0.35">
      <c r="K5589" s="31"/>
      <c r="P5589" s="32"/>
    </row>
    <row r="5590" spans="11:16" x14ac:dyDescent="0.35">
      <c r="K5590" s="31"/>
      <c r="P5590" s="32"/>
    </row>
    <row r="5591" spans="11:16" x14ac:dyDescent="0.35">
      <c r="K5591" s="31"/>
      <c r="P5591" s="32"/>
    </row>
    <row r="5592" spans="11:16" x14ac:dyDescent="0.35">
      <c r="K5592" s="31"/>
      <c r="P5592" s="32"/>
    </row>
    <row r="5593" spans="11:16" x14ac:dyDescent="0.35">
      <c r="K5593" s="31"/>
      <c r="P5593" s="32"/>
    </row>
    <row r="5594" spans="11:16" x14ac:dyDescent="0.35">
      <c r="K5594" s="31"/>
      <c r="P5594" s="32"/>
    </row>
    <row r="5595" spans="11:16" x14ac:dyDescent="0.35">
      <c r="K5595" s="31"/>
      <c r="P5595" s="32"/>
    </row>
    <row r="5596" spans="11:16" x14ac:dyDescent="0.35">
      <c r="K5596" s="31"/>
      <c r="P5596" s="32"/>
    </row>
    <row r="5597" spans="11:16" x14ac:dyDescent="0.35">
      <c r="K5597" s="31"/>
      <c r="P5597" s="32"/>
    </row>
    <row r="5598" spans="11:16" x14ac:dyDescent="0.35">
      <c r="K5598" s="31"/>
      <c r="P5598" s="32"/>
    </row>
    <row r="5599" spans="11:16" x14ac:dyDescent="0.35">
      <c r="K5599" s="31"/>
      <c r="P5599" s="32"/>
    </row>
    <row r="5600" spans="11:16" x14ac:dyDescent="0.35">
      <c r="K5600" s="31"/>
      <c r="P5600" s="32"/>
    </row>
    <row r="5601" spans="11:16" x14ac:dyDescent="0.35">
      <c r="K5601" s="31"/>
      <c r="P5601" s="32"/>
    </row>
    <row r="5602" spans="11:16" x14ac:dyDescent="0.35">
      <c r="K5602" s="31"/>
      <c r="P5602" s="32"/>
    </row>
    <row r="5603" spans="11:16" x14ac:dyDescent="0.35">
      <c r="K5603" s="31"/>
      <c r="P5603" s="32"/>
    </row>
    <row r="5604" spans="11:16" x14ac:dyDescent="0.35">
      <c r="K5604" s="31"/>
      <c r="P5604" s="32"/>
    </row>
    <row r="5605" spans="11:16" x14ac:dyDescent="0.35">
      <c r="K5605" s="31"/>
      <c r="P5605" s="32"/>
    </row>
    <row r="5606" spans="11:16" x14ac:dyDescent="0.35">
      <c r="K5606" s="31"/>
      <c r="P5606" s="32"/>
    </row>
    <row r="5607" spans="11:16" x14ac:dyDescent="0.35">
      <c r="K5607" s="31"/>
      <c r="P5607" s="32"/>
    </row>
    <row r="5608" spans="11:16" x14ac:dyDescent="0.35">
      <c r="K5608" s="31"/>
      <c r="P5608" s="32"/>
    </row>
    <row r="5609" spans="11:16" x14ac:dyDescent="0.35">
      <c r="K5609" s="31"/>
      <c r="P5609" s="32"/>
    </row>
    <row r="5610" spans="11:16" x14ac:dyDescent="0.35">
      <c r="K5610" s="31"/>
      <c r="P5610" s="32"/>
    </row>
    <row r="5611" spans="11:16" x14ac:dyDescent="0.35">
      <c r="K5611" s="31"/>
      <c r="P5611" s="32"/>
    </row>
    <row r="5612" spans="11:16" x14ac:dyDescent="0.35">
      <c r="K5612" s="31"/>
      <c r="P5612" s="32"/>
    </row>
    <row r="5613" spans="11:16" x14ac:dyDescent="0.35">
      <c r="K5613" s="31"/>
      <c r="P5613" s="32"/>
    </row>
    <row r="5614" spans="11:16" x14ac:dyDescent="0.35">
      <c r="K5614" s="31"/>
      <c r="P5614" s="32"/>
    </row>
    <row r="5615" spans="11:16" x14ac:dyDescent="0.35">
      <c r="K5615" s="31"/>
      <c r="P5615" s="32"/>
    </row>
    <row r="5616" spans="11:16" x14ac:dyDescent="0.35">
      <c r="K5616" s="31"/>
      <c r="P5616" s="32"/>
    </row>
    <row r="5617" spans="11:16" x14ac:dyDescent="0.35">
      <c r="K5617" s="31"/>
      <c r="P5617" s="32"/>
    </row>
    <row r="5618" spans="11:16" x14ac:dyDescent="0.35">
      <c r="K5618" s="31"/>
      <c r="P5618" s="32"/>
    </row>
    <row r="5619" spans="11:16" x14ac:dyDescent="0.35">
      <c r="K5619" s="31"/>
      <c r="P5619" s="32"/>
    </row>
    <row r="5620" spans="11:16" x14ac:dyDescent="0.35">
      <c r="K5620" s="31"/>
      <c r="P5620" s="32"/>
    </row>
    <row r="5621" spans="11:16" x14ac:dyDescent="0.35">
      <c r="K5621" s="31"/>
      <c r="P5621" s="32"/>
    </row>
    <row r="5622" spans="11:16" x14ac:dyDescent="0.35">
      <c r="K5622" s="31"/>
      <c r="P5622" s="32"/>
    </row>
    <row r="5623" spans="11:16" x14ac:dyDescent="0.35">
      <c r="K5623" s="31"/>
      <c r="P5623" s="32"/>
    </row>
    <row r="5624" spans="11:16" x14ac:dyDescent="0.35">
      <c r="K5624" s="31"/>
      <c r="P5624" s="32"/>
    </row>
    <row r="5625" spans="11:16" x14ac:dyDescent="0.35">
      <c r="K5625" s="31"/>
      <c r="P5625" s="32"/>
    </row>
    <row r="5626" spans="11:16" x14ac:dyDescent="0.35">
      <c r="K5626" s="31"/>
      <c r="P5626" s="32"/>
    </row>
    <row r="5627" spans="11:16" x14ac:dyDescent="0.35">
      <c r="K5627" s="31"/>
      <c r="P5627" s="32"/>
    </row>
    <row r="5628" spans="11:16" x14ac:dyDescent="0.35">
      <c r="K5628" s="31"/>
      <c r="P5628" s="32"/>
    </row>
    <row r="5629" spans="11:16" x14ac:dyDescent="0.35">
      <c r="K5629" s="31"/>
      <c r="P5629" s="32"/>
    </row>
    <row r="5630" spans="11:16" x14ac:dyDescent="0.35">
      <c r="K5630" s="31"/>
      <c r="P5630" s="32"/>
    </row>
    <row r="5631" spans="11:16" x14ac:dyDescent="0.35">
      <c r="K5631" s="31"/>
      <c r="P5631" s="32"/>
    </row>
    <row r="5632" spans="11:16" x14ac:dyDescent="0.35">
      <c r="K5632" s="31"/>
      <c r="P5632" s="32"/>
    </row>
    <row r="5633" spans="11:16" x14ac:dyDescent="0.35">
      <c r="K5633" s="31"/>
      <c r="P5633" s="32"/>
    </row>
    <row r="5634" spans="11:16" x14ac:dyDescent="0.35">
      <c r="K5634" s="31"/>
      <c r="P5634" s="32"/>
    </row>
    <row r="5635" spans="11:16" x14ac:dyDescent="0.35">
      <c r="K5635" s="31"/>
      <c r="P5635" s="32"/>
    </row>
    <row r="5636" spans="11:16" x14ac:dyDescent="0.35">
      <c r="K5636" s="31"/>
      <c r="P5636" s="32"/>
    </row>
    <row r="5637" spans="11:16" x14ac:dyDescent="0.35">
      <c r="K5637" s="31"/>
      <c r="P5637" s="32"/>
    </row>
    <row r="5638" spans="11:16" x14ac:dyDescent="0.35">
      <c r="K5638" s="31"/>
      <c r="P5638" s="32"/>
    </row>
    <row r="5639" spans="11:16" x14ac:dyDescent="0.35">
      <c r="K5639" s="31"/>
      <c r="P5639" s="32"/>
    </row>
    <row r="5640" spans="11:16" x14ac:dyDescent="0.35">
      <c r="K5640" s="31"/>
      <c r="P5640" s="32"/>
    </row>
    <row r="5641" spans="11:16" x14ac:dyDescent="0.35">
      <c r="K5641" s="31"/>
      <c r="P5641" s="32"/>
    </row>
    <row r="5642" spans="11:16" x14ac:dyDescent="0.35">
      <c r="K5642" s="31"/>
      <c r="P5642" s="32"/>
    </row>
    <row r="5643" spans="11:16" x14ac:dyDescent="0.35">
      <c r="K5643" s="31"/>
      <c r="P5643" s="32"/>
    </row>
    <row r="5644" spans="11:16" x14ac:dyDescent="0.35">
      <c r="K5644" s="31"/>
      <c r="P5644" s="32"/>
    </row>
    <row r="5645" spans="11:16" x14ac:dyDescent="0.35">
      <c r="K5645" s="31"/>
      <c r="P5645" s="32"/>
    </row>
    <row r="5646" spans="11:16" x14ac:dyDescent="0.35">
      <c r="K5646" s="31"/>
      <c r="P5646" s="32"/>
    </row>
    <row r="5647" spans="11:16" x14ac:dyDescent="0.35">
      <c r="K5647" s="31"/>
      <c r="P5647" s="32"/>
    </row>
    <row r="5648" spans="11:16" x14ac:dyDescent="0.35">
      <c r="K5648" s="31"/>
      <c r="P5648" s="32"/>
    </row>
    <row r="5649" spans="11:16" x14ac:dyDescent="0.35">
      <c r="K5649" s="31"/>
      <c r="P5649" s="32"/>
    </row>
    <row r="5650" spans="11:16" x14ac:dyDescent="0.35">
      <c r="K5650" s="31"/>
      <c r="P5650" s="32"/>
    </row>
    <row r="5651" spans="11:16" x14ac:dyDescent="0.35">
      <c r="K5651" s="31"/>
      <c r="P5651" s="32"/>
    </row>
    <row r="5652" spans="11:16" x14ac:dyDescent="0.35">
      <c r="K5652" s="31"/>
      <c r="P5652" s="32"/>
    </row>
    <row r="5653" spans="11:16" x14ac:dyDescent="0.35">
      <c r="K5653" s="31"/>
      <c r="P5653" s="32"/>
    </row>
    <row r="5654" spans="11:16" x14ac:dyDescent="0.35">
      <c r="K5654" s="31"/>
      <c r="P5654" s="32"/>
    </row>
    <row r="5655" spans="11:16" x14ac:dyDescent="0.35">
      <c r="K5655" s="31"/>
      <c r="P5655" s="32"/>
    </row>
    <row r="5656" spans="11:16" x14ac:dyDescent="0.35">
      <c r="K5656" s="31"/>
      <c r="P5656" s="32"/>
    </row>
    <row r="5657" spans="11:16" x14ac:dyDescent="0.35">
      <c r="K5657" s="31"/>
      <c r="P5657" s="32"/>
    </row>
    <row r="5658" spans="11:16" x14ac:dyDescent="0.35">
      <c r="K5658" s="31"/>
      <c r="P5658" s="32"/>
    </row>
    <row r="5659" spans="11:16" x14ac:dyDescent="0.35">
      <c r="K5659" s="31"/>
      <c r="P5659" s="32"/>
    </row>
    <row r="5660" spans="11:16" x14ac:dyDescent="0.35">
      <c r="K5660" s="31"/>
      <c r="P5660" s="32"/>
    </row>
    <row r="5661" spans="11:16" x14ac:dyDescent="0.35">
      <c r="K5661" s="31"/>
      <c r="P5661" s="32"/>
    </row>
    <row r="5662" spans="11:16" x14ac:dyDescent="0.35">
      <c r="K5662" s="31"/>
      <c r="P5662" s="32"/>
    </row>
    <row r="5663" spans="11:16" x14ac:dyDescent="0.35">
      <c r="K5663" s="31"/>
      <c r="P5663" s="32"/>
    </row>
    <row r="5664" spans="11:16" x14ac:dyDescent="0.35">
      <c r="K5664" s="31"/>
      <c r="P5664" s="32"/>
    </row>
    <row r="5665" spans="6:16" x14ac:dyDescent="0.35">
      <c r="K5665" s="31"/>
      <c r="P5665" s="32"/>
    </row>
    <row r="5666" spans="6:16" x14ac:dyDescent="0.35">
      <c r="F5666" s="30"/>
      <c r="K5666" s="31"/>
      <c r="P5666" s="32"/>
    </row>
    <row r="5667" spans="6:16" x14ac:dyDescent="0.35">
      <c r="F5667" s="30"/>
      <c r="K5667" s="31"/>
      <c r="P5667" s="32"/>
    </row>
    <row r="5668" spans="6:16" x14ac:dyDescent="0.35">
      <c r="F5668" s="30"/>
      <c r="K5668" s="31"/>
      <c r="P5668" s="32"/>
    </row>
    <row r="5669" spans="6:16" x14ac:dyDescent="0.35">
      <c r="F5669" s="30"/>
      <c r="K5669" s="31"/>
      <c r="P5669" s="32"/>
    </row>
    <row r="5670" spans="6:16" x14ac:dyDescent="0.35">
      <c r="F5670" s="30"/>
      <c r="K5670" s="31"/>
      <c r="P5670" s="32"/>
    </row>
    <row r="5671" spans="6:16" x14ac:dyDescent="0.35">
      <c r="F5671" s="30"/>
      <c r="K5671" s="31"/>
      <c r="P5671" s="32"/>
    </row>
    <row r="5672" spans="6:16" x14ac:dyDescent="0.35">
      <c r="F5672" s="30"/>
      <c r="K5672" s="31"/>
      <c r="P5672" s="32"/>
    </row>
    <row r="5673" spans="6:16" x14ac:dyDescent="0.35">
      <c r="F5673" s="30"/>
      <c r="K5673" s="31"/>
      <c r="P5673" s="32"/>
    </row>
    <row r="5674" spans="6:16" x14ac:dyDescent="0.35">
      <c r="F5674" s="30"/>
      <c r="K5674" s="31"/>
      <c r="P5674" s="32"/>
    </row>
    <row r="5675" spans="6:16" x14ac:dyDescent="0.35">
      <c r="F5675" s="30"/>
      <c r="K5675" s="31"/>
      <c r="P5675" s="32"/>
    </row>
    <row r="5676" spans="6:16" x14ac:dyDescent="0.35">
      <c r="F5676" s="30"/>
      <c r="K5676" s="31"/>
      <c r="P5676" s="32"/>
    </row>
    <row r="5677" spans="6:16" x14ac:dyDescent="0.35">
      <c r="F5677" s="30"/>
      <c r="K5677" s="31"/>
      <c r="P5677" s="32"/>
    </row>
    <row r="5678" spans="6:16" x14ac:dyDescent="0.35">
      <c r="F5678" s="30"/>
      <c r="K5678" s="31"/>
      <c r="P5678" s="32"/>
    </row>
    <row r="5679" spans="6:16" x14ac:dyDescent="0.35">
      <c r="F5679" s="30"/>
      <c r="K5679" s="31"/>
      <c r="P5679" s="32"/>
    </row>
    <row r="5680" spans="6:16" x14ac:dyDescent="0.35">
      <c r="F5680" s="30"/>
      <c r="K5680" s="31"/>
      <c r="P5680" s="32"/>
    </row>
    <row r="5681" spans="6:16" x14ac:dyDescent="0.35">
      <c r="F5681" s="30"/>
      <c r="K5681" s="31"/>
      <c r="P5681" s="32"/>
    </row>
    <row r="5682" spans="6:16" x14ac:dyDescent="0.35">
      <c r="F5682" s="30"/>
      <c r="K5682" s="31"/>
      <c r="P5682" s="32"/>
    </row>
    <row r="5683" spans="6:16" x14ac:dyDescent="0.35">
      <c r="F5683" s="30"/>
      <c r="K5683" s="31"/>
      <c r="P5683" s="32"/>
    </row>
    <row r="5684" spans="6:16" x14ac:dyDescent="0.35">
      <c r="F5684" s="30"/>
      <c r="K5684" s="31"/>
      <c r="P5684" s="32"/>
    </row>
    <row r="5685" spans="6:16" x14ac:dyDescent="0.35">
      <c r="F5685" s="30"/>
      <c r="K5685" s="31"/>
      <c r="P5685" s="32"/>
    </row>
    <row r="5686" spans="6:16" x14ac:dyDescent="0.35">
      <c r="F5686" s="30"/>
      <c r="K5686" s="31"/>
      <c r="P5686" s="32"/>
    </row>
    <row r="5687" spans="6:16" x14ac:dyDescent="0.35">
      <c r="F5687" s="30"/>
      <c r="K5687" s="31"/>
      <c r="P5687" s="32"/>
    </row>
    <row r="5688" spans="6:16" x14ac:dyDescent="0.35">
      <c r="F5688" s="30"/>
      <c r="K5688" s="31"/>
      <c r="P5688" s="32"/>
    </row>
    <row r="5689" spans="6:16" x14ac:dyDescent="0.35">
      <c r="F5689" s="30"/>
      <c r="K5689" s="31"/>
      <c r="P5689" s="32"/>
    </row>
    <row r="5690" spans="6:16" x14ac:dyDescent="0.35">
      <c r="F5690" s="30"/>
      <c r="K5690" s="31"/>
      <c r="P5690" s="32"/>
    </row>
    <row r="5691" spans="6:16" x14ac:dyDescent="0.35">
      <c r="F5691" s="30"/>
      <c r="K5691" s="31"/>
      <c r="P5691" s="32"/>
    </row>
    <row r="5692" spans="6:16" x14ac:dyDescent="0.35">
      <c r="F5692" s="30"/>
      <c r="K5692" s="31"/>
      <c r="P5692" s="32"/>
    </row>
    <row r="5693" spans="6:16" x14ac:dyDescent="0.35">
      <c r="F5693" s="30"/>
      <c r="K5693" s="31"/>
      <c r="P5693" s="32"/>
    </row>
    <row r="5694" spans="6:16" x14ac:dyDescent="0.35">
      <c r="F5694" s="30"/>
      <c r="K5694" s="31"/>
      <c r="P5694" s="32"/>
    </row>
    <row r="5695" spans="6:16" x14ac:dyDescent="0.35">
      <c r="F5695" s="30"/>
      <c r="K5695" s="31"/>
      <c r="P5695" s="32"/>
    </row>
    <row r="5696" spans="6:16" x14ac:dyDescent="0.35">
      <c r="F5696" s="30"/>
      <c r="K5696" s="31"/>
      <c r="P5696" s="32"/>
    </row>
    <row r="5697" spans="6:16" x14ac:dyDescent="0.35">
      <c r="F5697" s="30"/>
      <c r="K5697" s="31"/>
      <c r="P5697" s="32"/>
    </row>
    <row r="5698" spans="6:16" x14ac:dyDescent="0.35">
      <c r="F5698" s="30"/>
      <c r="K5698" s="31"/>
      <c r="P5698" s="32"/>
    </row>
    <row r="5699" spans="6:16" x14ac:dyDescent="0.35">
      <c r="F5699" s="30"/>
      <c r="K5699" s="31"/>
      <c r="P5699" s="32"/>
    </row>
    <row r="5700" spans="6:16" x14ac:dyDescent="0.35">
      <c r="F5700" s="30"/>
      <c r="K5700" s="31"/>
      <c r="P5700" s="32"/>
    </row>
    <row r="5701" spans="6:16" x14ac:dyDescent="0.35">
      <c r="F5701" s="30"/>
      <c r="K5701" s="31"/>
      <c r="P5701" s="32"/>
    </row>
    <row r="5702" spans="6:16" x14ac:dyDescent="0.35">
      <c r="F5702" s="30"/>
      <c r="K5702" s="31"/>
      <c r="P5702" s="32"/>
    </row>
    <row r="5703" spans="6:16" x14ac:dyDescent="0.35">
      <c r="F5703" s="30"/>
      <c r="K5703" s="31"/>
      <c r="P5703" s="32"/>
    </row>
    <row r="5704" spans="6:16" x14ac:dyDescent="0.35">
      <c r="F5704" s="30"/>
      <c r="K5704" s="31"/>
      <c r="P5704" s="32"/>
    </row>
    <row r="5705" spans="6:16" x14ac:dyDescent="0.35">
      <c r="F5705" s="30"/>
      <c r="K5705" s="31"/>
      <c r="P5705" s="32"/>
    </row>
    <row r="5706" spans="6:16" x14ac:dyDescent="0.35">
      <c r="F5706" s="30"/>
      <c r="K5706" s="31"/>
      <c r="P5706" s="32"/>
    </row>
    <row r="5707" spans="6:16" x14ac:dyDescent="0.35">
      <c r="F5707" s="30"/>
      <c r="K5707" s="31"/>
      <c r="P5707" s="32"/>
    </row>
    <row r="5708" spans="6:16" x14ac:dyDescent="0.35">
      <c r="F5708" s="30"/>
      <c r="K5708" s="31"/>
      <c r="P5708" s="32"/>
    </row>
    <row r="5709" spans="6:16" x14ac:dyDescent="0.35">
      <c r="F5709" s="30"/>
      <c r="K5709" s="31"/>
      <c r="P5709" s="32"/>
    </row>
    <row r="5710" spans="6:16" x14ac:dyDescent="0.35">
      <c r="F5710" s="30"/>
      <c r="K5710" s="31"/>
      <c r="P5710" s="32"/>
    </row>
    <row r="5711" spans="6:16" x14ac:dyDescent="0.35">
      <c r="F5711" s="30"/>
      <c r="K5711" s="31"/>
      <c r="P5711" s="32"/>
    </row>
    <row r="5712" spans="6:16" x14ac:dyDescent="0.35">
      <c r="F5712" s="30"/>
      <c r="K5712" s="31"/>
      <c r="P5712" s="32"/>
    </row>
    <row r="5713" spans="6:16" x14ac:dyDescent="0.35">
      <c r="F5713" s="30"/>
      <c r="K5713" s="31"/>
      <c r="P5713" s="32"/>
    </row>
    <row r="5714" spans="6:16" x14ac:dyDescent="0.35">
      <c r="F5714" s="30"/>
      <c r="K5714" s="31"/>
      <c r="P5714" s="32"/>
    </row>
    <row r="5715" spans="6:16" x14ac:dyDescent="0.35">
      <c r="F5715" s="30"/>
      <c r="K5715" s="31"/>
      <c r="P5715" s="32"/>
    </row>
    <row r="5716" spans="6:16" x14ac:dyDescent="0.35">
      <c r="F5716" s="30"/>
      <c r="K5716" s="31"/>
      <c r="P5716" s="32"/>
    </row>
    <row r="5717" spans="6:16" x14ac:dyDescent="0.35">
      <c r="F5717" s="30"/>
      <c r="K5717" s="31"/>
      <c r="P5717" s="32"/>
    </row>
    <row r="5718" spans="6:16" x14ac:dyDescent="0.35">
      <c r="F5718" s="30"/>
      <c r="K5718" s="31"/>
      <c r="P5718" s="32"/>
    </row>
    <row r="5719" spans="6:16" x14ac:dyDescent="0.35">
      <c r="F5719" s="30"/>
      <c r="K5719" s="31"/>
      <c r="P5719" s="32"/>
    </row>
    <row r="5720" spans="6:16" x14ac:dyDescent="0.35">
      <c r="F5720" s="30"/>
      <c r="K5720" s="31"/>
      <c r="P5720" s="32"/>
    </row>
    <row r="5721" spans="6:16" x14ac:dyDescent="0.35">
      <c r="F5721" s="30"/>
      <c r="K5721" s="31"/>
      <c r="P5721" s="32"/>
    </row>
    <row r="5722" spans="6:16" x14ac:dyDescent="0.35">
      <c r="F5722" s="30"/>
      <c r="K5722" s="31"/>
      <c r="P5722" s="32"/>
    </row>
    <row r="5723" spans="6:16" x14ac:dyDescent="0.35">
      <c r="F5723" s="30"/>
      <c r="K5723" s="31"/>
      <c r="P5723" s="32"/>
    </row>
    <row r="5724" spans="6:16" x14ac:dyDescent="0.35">
      <c r="F5724" s="30"/>
      <c r="K5724" s="31"/>
      <c r="P5724" s="32"/>
    </row>
    <row r="5725" spans="6:16" x14ac:dyDescent="0.35">
      <c r="F5725" s="30"/>
      <c r="K5725" s="31"/>
      <c r="P5725" s="32"/>
    </row>
    <row r="5726" spans="6:16" x14ac:dyDescent="0.35">
      <c r="F5726" s="30"/>
      <c r="K5726" s="31"/>
      <c r="P5726" s="32"/>
    </row>
    <row r="5727" spans="6:16" x14ac:dyDescent="0.35">
      <c r="F5727" s="30"/>
      <c r="K5727" s="31"/>
      <c r="P5727" s="32"/>
    </row>
    <row r="5728" spans="6:16" x14ac:dyDescent="0.35">
      <c r="F5728" s="30"/>
      <c r="K5728" s="31"/>
      <c r="P5728" s="32"/>
    </row>
    <row r="5729" spans="6:16" x14ac:dyDescent="0.35">
      <c r="F5729" s="30"/>
      <c r="K5729" s="31"/>
      <c r="P5729" s="32"/>
    </row>
    <row r="5730" spans="6:16" x14ac:dyDescent="0.35">
      <c r="F5730" s="30"/>
      <c r="K5730" s="31"/>
      <c r="P5730" s="32"/>
    </row>
    <row r="5731" spans="6:16" x14ac:dyDescent="0.35">
      <c r="F5731" s="30"/>
      <c r="K5731" s="31"/>
      <c r="P5731" s="32"/>
    </row>
    <row r="5732" spans="6:16" x14ac:dyDescent="0.35">
      <c r="F5732" s="30"/>
      <c r="K5732" s="31"/>
      <c r="P5732" s="32"/>
    </row>
    <row r="5733" spans="6:16" x14ac:dyDescent="0.35">
      <c r="F5733" s="30"/>
      <c r="K5733" s="31"/>
      <c r="P5733" s="32"/>
    </row>
    <row r="5734" spans="6:16" x14ac:dyDescent="0.35">
      <c r="F5734" s="30"/>
      <c r="K5734" s="31"/>
      <c r="P5734" s="32"/>
    </row>
    <row r="5735" spans="6:16" x14ac:dyDescent="0.35">
      <c r="F5735" s="30"/>
      <c r="K5735" s="31"/>
      <c r="P5735" s="32"/>
    </row>
    <row r="5736" spans="6:16" x14ac:dyDescent="0.35">
      <c r="F5736" s="30"/>
      <c r="K5736" s="31"/>
      <c r="P5736" s="32"/>
    </row>
    <row r="5737" spans="6:16" x14ac:dyDescent="0.35">
      <c r="F5737" s="30"/>
      <c r="K5737" s="31"/>
      <c r="P5737" s="32"/>
    </row>
    <row r="5738" spans="6:16" x14ac:dyDescent="0.35">
      <c r="F5738" s="30"/>
      <c r="K5738" s="31"/>
      <c r="P5738" s="32"/>
    </row>
    <row r="5739" spans="6:16" x14ac:dyDescent="0.35">
      <c r="F5739" s="30"/>
      <c r="K5739" s="31"/>
      <c r="P5739" s="32"/>
    </row>
    <row r="5740" spans="6:16" x14ac:dyDescent="0.35">
      <c r="F5740" s="30"/>
      <c r="K5740" s="31"/>
      <c r="P5740" s="32"/>
    </row>
    <row r="5741" spans="6:16" x14ac:dyDescent="0.35">
      <c r="F5741" s="30"/>
      <c r="K5741" s="31"/>
      <c r="P5741" s="32"/>
    </row>
    <row r="5742" spans="6:16" x14ac:dyDescent="0.35">
      <c r="F5742" s="30"/>
      <c r="K5742" s="31"/>
      <c r="P5742" s="32"/>
    </row>
    <row r="5743" spans="6:16" x14ac:dyDescent="0.35">
      <c r="F5743" s="30"/>
      <c r="K5743" s="31"/>
      <c r="P5743" s="32"/>
    </row>
    <row r="5744" spans="6:16" x14ac:dyDescent="0.35">
      <c r="F5744" s="30"/>
      <c r="K5744" s="31"/>
      <c r="P5744" s="32"/>
    </row>
    <row r="5745" spans="6:16" x14ac:dyDescent="0.35">
      <c r="F5745" s="30"/>
      <c r="K5745" s="31"/>
      <c r="P5745" s="32"/>
    </row>
    <row r="5746" spans="6:16" x14ac:dyDescent="0.35">
      <c r="F5746" s="30"/>
      <c r="K5746" s="31"/>
      <c r="P5746" s="32"/>
    </row>
    <row r="5747" spans="6:16" x14ac:dyDescent="0.35">
      <c r="F5747" s="30"/>
      <c r="K5747" s="31"/>
      <c r="P5747" s="32"/>
    </row>
    <row r="5748" spans="6:16" x14ac:dyDescent="0.35">
      <c r="F5748" s="30"/>
      <c r="K5748" s="31"/>
      <c r="P5748" s="32"/>
    </row>
    <row r="5749" spans="6:16" x14ac:dyDescent="0.35">
      <c r="F5749" s="30"/>
      <c r="K5749" s="31"/>
      <c r="P5749" s="32"/>
    </row>
    <row r="5750" spans="6:16" x14ac:dyDescent="0.35">
      <c r="F5750" s="30"/>
      <c r="K5750" s="31"/>
      <c r="P5750" s="32"/>
    </row>
    <row r="5751" spans="6:16" x14ac:dyDescent="0.35">
      <c r="F5751" s="30"/>
      <c r="K5751" s="31"/>
      <c r="P5751" s="32"/>
    </row>
    <row r="5752" spans="6:16" x14ac:dyDescent="0.35">
      <c r="F5752" s="30"/>
      <c r="K5752" s="31"/>
      <c r="P5752" s="32"/>
    </row>
    <row r="5753" spans="6:16" x14ac:dyDescent="0.35">
      <c r="F5753" s="30"/>
      <c r="K5753" s="31"/>
      <c r="P5753" s="32"/>
    </row>
    <row r="5754" spans="6:16" x14ac:dyDescent="0.35">
      <c r="F5754" s="30"/>
      <c r="K5754" s="31"/>
      <c r="P5754" s="32"/>
    </row>
    <row r="5755" spans="6:16" x14ac:dyDescent="0.35">
      <c r="F5755" s="30"/>
      <c r="K5755" s="31"/>
      <c r="P5755" s="32"/>
    </row>
    <row r="5756" spans="6:16" x14ac:dyDescent="0.35">
      <c r="F5756" s="30"/>
      <c r="K5756" s="31"/>
      <c r="P5756" s="32"/>
    </row>
    <row r="5757" spans="6:16" x14ac:dyDescent="0.35">
      <c r="F5757" s="30"/>
      <c r="K5757" s="31"/>
      <c r="P5757" s="32"/>
    </row>
    <row r="5758" spans="6:16" x14ac:dyDescent="0.35">
      <c r="F5758" s="30"/>
      <c r="K5758" s="31"/>
      <c r="P5758" s="32"/>
    </row>
    <row r="5759" spans="6:16" x14ac:dyDescent="0.35">
      <c r="F5759" s="30"/>
      <c r="K5759" s="31"/>
      <c r="P5759" s="32"/>
    </row>
    <row r="5760" spans="6:16" x14ac:dyDescent="0.35">
      <c r="F5760" s="30"/>
      <c r="K5760" s="31"/>
      <c r="P5760" s="32"/>
    </row>
    <row r="5761" spans="6:16" x14ac:dyDescent="0.35">
      <c r="F5761" s="30"/>
      <c r="K5761" s="31"/>
      <c r="P5761" s="32"/>
    </row>
    <row r="5762" spans="6:16" x14ac:dyDescent="0.35">
      <c r="F5762" s="30"/>
      <c r="K5762" s="31"/>
      <c r="P5762" s="32"/>
    </row>
    <row r="5763" spans="6:16" x14ac:dyDescent="0.35">
      <c r="F5763" s="30"/>
      <c r="K5763" s="31"/>
      <c r="P5763" s="32"/>
    </row>
    <row r="5764" spans="6:16" x14ac:dyDescent="0.35">
      <c r="F5764" s="30"/>
      <c r="K5764" s="31"/>
      <c r="P5764" s="32"/>
    </row>
    <row r="5765" spans="6:16" x14ac:dyDescent="0.35">
      <c r="F5765" s="30"/>
      <c r="K5765" s="31"/>
      <c r="P5765" s="32"/>
    </row>
    <row r="5766" spans="6:16" x14ac:dyDescent="0.35">
      <c r="F5766" s="30"/>
      <c r="K5766" s="31"/>
      <c r="P5766" s="32"/>
    </row>
    <row r="5767" spans="6:16" x14ac:dyDescent="0.35">
      <c r="F5767" s="30"/>
      <c r="K5767" s="31"/>
      <c r="P5767" s="32"/>
    </row>
    <row r="5768" spans="6:16" x14ac:dyDescent="0.35">
      <c r="F5768" s="30"/>
      <c r="K5768" s="31"/>
      <c r="P5768" s="32"/>
    </row>
    <row r="5769" spans="6:16" x14ac:dyDescent="0.35">
      <c r="F5769" s="30"/>
      <c r="K5769" s="31"/>
      <c r="P5769" s="32"/>
    </row>
    <row r="5770" spans="6:16" x14ac:dyDescent="0.35">
      <c r="F5770" s="30"/>
      <c r="K5770" s="31"/>
      <c r="P5770" s="32"/>
    </row>
    <row r="5771" spans="6:16" x14ac:dyDescent="0.35">
      <c r="F5771" s="30"/>
      <c r="K5771" s="31"/>
      <c r="P5771" s="32"/>
    </row>
    <row r="5772" spans="6:16" x14ac:dyDescent="0.35">
      <c r="F5772" s="30"/>
      <c r="K5772" s="31"/>
      <c r="P5772" s="32"/>
    </row>
    <row r="5773" spans="6:16" x14ac:dyDescent="0.35">
      <c r="F5773" s="30"/>
      <c r="K5773" s="31"/>
      <c r="P5773" s="32"/>
    </row>
    <row r="5774" spans="6:16" x14ac:dyDescent="0.35">
      <c r="F5774" s="30"/>
      <c r="K5774" s="31"/>
      <c r="P5774" s="32"/>
    </row>
    <row r="5775" spans="6:16" x14ac:dyDescent="0.35">
      <c r="F5775" s="30"/>
      <c r="K5775" s="31"/>
      <c r="P5775" s="32"/>
    </row>
    <row r="5776" spans="6:16" x14ac:dyDescent="0.35">
      <c r="F5776" s="30"/>
      <c r="K5776" s="31"/>
      <c r="P5776" s="32"/>
    </row>
    <row r="5777" spans="6:16" x14ac:dyDescent="0.35">
      <c r="F5777" s="30"/>
      <c r="K5777" s="31"/>
      <c r="P5777" s="32"/>
    </row>
    <row r="5778" spans="6:16" x14ac:dyDescent="0.35">
      <c r="F5778" s="30"/>
      <c r="K5778" s="31"/>
      <c r="P5778" s="32"/>
    </row>
    <row r="5779" spans="6:16" x14ac:dyDescent="0.35">
      <c r="F5779" s="30"/>
      <c r="K5779" s="31"/>
      <c r="P5779" s="32"/>
    </row>
    <row r="5780" spans="6:16" x14ac:dyDescent="0.35">
      <c r="F5780" s="30"/>
      <c r="K5780" s="31"/>
      <c r="P5780" s="32"/>
    </row>
    <row r="5781" spans="6:16" x14ac:dyDescent="0.35">
      <c r="F5781" s="30"/>
      <c r="K5781" s="31"/>
      <c r="P5781" s="32"/>
    </row>
    <row r="5782" spans="6:16" x14ac:dyDescent="0.35">
      <c r="F5782" s="30"/>
      <c r="K5782" s="31"/>
      <c r="P5782" s="32"/>
    </row>
    <row r="5783" spans="6:16" x14ac:dyDescent="0.35">
      <c r="F5783" s="30"/>
      <c r="K5783" s="31"/>
      <c r="P5783" s="32"/>
    </row>
    <row r="5784" spans="6:16" x14ac:dyDescent="0.35">
      <c r="F5784" s="30"/>
      <c r="K5784" s="31"/>
      <c r="P5784" s="32"/>
    </row>
    <row r="5785" spans="6:16" x14ac:dyDescent="0.35">
      <c r="F5785" s="30"/>
      <c r="K5785" s="31"/>
      <c r="P5785" s="32"/>
    </row>
    <row r="5786" spans="6:16" x14ac:dyDescent="0.35">
      <c r="F5786" s="30"/>
      <c r="K5786" s="31"/>
      <c r="P5786" s="32"/>
    </row>
    <row r="5787" spans="6:16" x14ac:dyDescent="0.35">
      <c r="F5787" s="30"/>
      <c r="K5787" s="31"/>
      <c r="P5787" s="32"/>
    </row>
    <row r="5788" spans="6:16" x14ac:dyDescent="0.35">
      <c r="F5788" s="30"/>
      <c r="K5788" s="31"/>
      <c r="P5788" s="32"/>
    </row>
    <row r="5789" spans="6:16" x14ac:dyDescent="0.35">
      <c r="F5789" s="30"/>
      <c r="K5789" s="31"/>
      <c r="P5789" s="32"/>
    </row>
    <row r="5790" spans="6:16" x14ac:dyDescent="0.35">
      <c r="F5790" s="30"/>
      <c r="K5790" s="31"/>
      <c r="P5790" s="32"/>
    </row>
    <row r="5791" spans="6:16" x14ac:dyDescent="0.35">
      <c r="F5791" s="30"/>
      <c r="K5791" s="31"/>
      <c r="P5791" s="32"/>
    </row>
    <row r="5792" spans="6:16" x14ac:dyDescent="0.35">
      <c r="F5792" s="30"/>
      <c r="K5792" s="31"/>
      <c r="P5792" s="32"/>
    </row>
    <row r="5793" spans="6:16" x14ac:dyDescent="0.35">
      <c r="F5793" s="30"/>
      <c r="K5793" s="31"/>
      <c r="P5793" s="32"/>
    </row>
    <row r="5794" spans="6:16" x14ac:dyDescent="0.35">
      <c r="F5794" s="30"/>
      <c r="K5794" s="31"/>
      <c r="P5794" s="32"/>
    </row>
    <row r="5795" spans="6:16" x14ac:dyDescent="0.35">
      <c r="F5795" s="30"/>
      <c r="K5795" s="31"/>
      <c r="P5795" s="32"/>
    </row>
    <row r="5796" spans="6:16" x14ac:dyDescent="0.35">
      <c r="F5796" s="30"/>
      <c r="K5796" s="31"/>
      <c r="P5796" s="32"/>
    </row>
    <row r="5797" spans="6:16" x14ac:dyDescent="0.35">
      <c r="F5797" s="30"/>
      <c r="K5797" s="31"/>
      <c r="P5797" s="32"/>
    </row>
    <row r="5798" spans="6:16" x14ac:dyDescent="0.35">
      <c r="F5798" s="30"/>
      <c r="K5798" s="31"/>
      <c r="P5798" s="32"/>
    </row>
    <row r="5799" spans="6:16" x14ac:dyDescent="0.35">
      <c r="F5799" s="30"/>
      <c r="K5799" s="31"/>
      <c r="P5799" s="32"/>
    </row>
    <row r="5800" spans="6:16" x14ac:dyDescent="0.35">
      <c r="F5800" s="30"/>
      <c r="K5800" s="31"/>
      <c r="P5800" s="32"/>
    </row>
    <row r="5801" spans="6:16" x14ac:dyDescent="0.35">
      <c r="F5801" s="30"/>
      <c r="K5801" s="31"/>
      <c r="P5801" s="32"/>
    </row>
    <row r="5802" spans="6:16" x14ac:dyDescent="0.35">
      <c r="F5802" s="30"/>
      <c r="K5802" s="31"/>
      <c r="P5802" s="32"/>
    </row>
    <row r="5803" spans="6:16" x14ac:dyDescent="0.35">
      <c r="F5803" s="30"/>
      <c r="K5803" s="31"/>
      <c r="P5803" s="32"/>
    </row>
    <row r="5804" spans="6:16" x14ac:dyDescent="0.35">
      <c r="F5804" s="30"/>
      <c r="K5804" s="31"/>
      <c r="P5804" s="32"/>
    </row>
    <row r="5805" spans="6:16" x14ac:dyDescent="0.35">
      <c r="F5805" s="30"/>
      <c r="K5805" s="31"/>
      <c r="P5805" s="32"/>
    </row>
    <row r="5806" spans="6:16" x14ac:dyDescent="0.35">
      <c r="F5806" s="30"/>
      <c r="K5806" s="31"/>
      <c r="P5806" s="32"/>
    </row>
    <row r="5807" spans="6:16" x14ac:dyDescent="0.35">
      <c r="F5807" s="30"/>
      <c r="K5807" s="31"/>
      <c r="P5807" s="32"/>
    </row>
    <row r="5808" spans="6:16" x14ac:dyDescent="0.35">
      <c r="F5808" s="30"/>
      <c r="K5808" s="31"/>
      <c r="P5808" s="32"/>
    </row>
    <row r="5809" spans="6:16" x14ac:dyDescent="0.35">
      <c r="F5809" s="30"/>
      <c r="K5809" s="31"/>
      <c r="P5809" s="32"/>
    </row>
    <row r="5810" spans="6:16" x14ac:dyDescent="0.35">
      <c r="F5810" s="30"/>
      <c r="K5810" s="31"/>
      <c r="P5810" s="32"/>
    </row>
    <row r="5811" spans="6:16" x14ac:dyDescent="0.35">
      <c r="F5811" s="30"/>
      <c r="K5811" s="31"/>
      <c r="P5811" s="32"/>
    </row>
    <row r="5812" spans="6:16" x14ac:dyDescent="0.35">
      <c r="F5812" s="30"/>
      <c r="K5812" s="31"/>
      <c r="P5812" s="32"/>
    </row>
    <row r="5813" spans="6:16" x14ac:dyDescent="0.35">
      <c r="F5813" s="30"/>
      <c r="K5813" s="31"/>
      <c r="P5813" s="32"/>
    </row>
    <row r="5814" spans="6:16" x14ac:dyDescent="0.35">
      <c r="F5814" s="30"/>
      <c r="K5814" s="31"/>
      <c r="P5814" s="32"/>
    </row>
    <row r="5815" spans="6:16" x14ac:dyDescent="0.35">
      <c r="F5815" s="30"/>
      <c r="K5815" s="31"/>
      <c r="P5815" s="32"/>
    </row>
    <row r="5816" spans="6:16" x14ac:dyDescent="0.35">
      <c r="F5816" s="30"/>
      <c r="K5816" s="31"/>
      <c r="P5816" s="32"/>
    </row>
    <row r="5817" spans="6:16" x14ac:dyDescent="0.35">
      <c r="F5817" s="30"/>
      <c r="K5817" s="31"/>
      <c r="P5817" s="32"/>
    </row>
    <row r="5818" spans="6:16" x14ac:dyDescent="0.35">
      <c r="F5818" s="30"/>
      <c r="K5818" s="31"/>
      <c r="P5818" s="32"/>
    </row>
    <row r="5819" spans="6:16" x14ac:dyDescent="0.35">
      <c r="F5819" s="30"/>
      <c r="K5819" s="31"/>
      <c r="P5819" s="32"/>
    </row>
    <row r="5820" spans="6:16" x14ac:dyDescent="0.35">
      <c r="F5820" s="30"/>
      <c r="K5820" s="31"/>
      <c r="P5820" s="32"/>
    </row>
    <row r="5821" spans="6:16" x14ac:dyDescent="0.35">
      <c r="F5821" s="30"/>
      <c r="K5821" s="31"/>
      <c r="P5821" s="32"/>
    </row>
    <row r="5822" spans="6:16" x14ac:dyDescent="0.35">
      <c r="F5822" s="30"/>
      <c r="K5822" s="31"/>
      <c r="P5822" s="32"/>
    </row>
    <row r="5823" spans="6:16" x14ac:dyDescent="0.35">
      <c r="F5823" s="30"/>
      <c r="K5823" s="31"/>
      <c r="P5823" s="32"/>
    </row>
    <row r="5824" spans="6:16" x14ac:dyDescent="0.35">
      <c r="F5824" s="30"/>
      <c r="K5824" s="31"/>
      <c r="P5824" s="32"/>
    </row>
    <row r="5825" spans="6:16" x14ac:dyDescent="0.35">
      <c r="F5825" s="30"/>
      <c r="K5825" s="31"/>
      <c r="P5825" s="32"/>
    </row>
    <row r="5826" spans="6:16" x14ac:dyDescent="0.35">
      <c r="F5826" s="30"/>
      <c r="K5826" s="31"/>
      <c r="P5826" s="32"/>
    </row>
    <row r="5827" spans="6:16" x14ac:dyDescent="0.35">
      <c r="F5827" s="30"/>
      <c r="K5827" s="31"/>
      <c r="P5827" s="32"/>
    </row>
    <row r="5828" spans="6:16" x14ac:dyDescent="0.35">
      <c r="F5828" s="30"/>
      <c r="K5828" s="31"/>
      <c r="P5828" s="32"/>
    </row>
    <row r="5829" spans="6:16" x14ac:dyDescent="0.35">
      <c r="F5829" s="30"/>
      <c r="K5829" s="31"/>
      <c r="P5829" s="32"/>
    </row>
    <row r="5830" spans="6:16" x14ac:dyDescent="0.35">
      <c r="F5830" s="30"/>
      <c r="K5830" s="31"/>
      <c r="P5830" s="32"/>
    </row>
    <row r="5831" spans="6:16" x14ac:dyDescent="0.35">
      <c r="F5831" s="30"/>
      <c r="K5831" s="31"/>
      <c r="P5831" s="32"/>
    </row>
    <row r="5832" spans="6:16" x14ac:dyDescent="0.35">
      <c r="F5832" s="30"/>
      <c r="K5832" s="31"/>
      <c r="P5832" s="32"/>
    </row>
    <row r="5833" spans="6:16" x14ac:dyDescent="0.35">
      <c r="F5833" s="30"/>
      <c r="K5833" s="31"/>
      <c r="P5833" s="32"/>
    </row>
    <row r="5834" spans="6:16" x14ac:dyDescent="0.35">
      <c r="F5834" s="30"/>
      <c r="K5834" s="31"/>
      <c r="P5834" s="32"/>
    </row>
    <row r="5835" spans="6:16" x14ac:dyDescent="0.35">
      <c r="F5835" s="30"/>
      <c r="K5835" s="31"/>
      <c r="P5835" s="32"/>
    </row>
    <row r="5836" spans="6:16" x14ac:dyDescent="0.35">
      <c r="F5836" s="30"/>
      <c r="K5836" s="31"/>
      <c r="P5836" s="32"/>
    </row>
    <row r="5837" spans="6:16" x14ac:dyDescent="0.35">
      <c r="F5837" s="30"/>
      <c r="K5837" s="31"/>
      <c r="P5837" s="32"/>
    </row>
    <row r="5838" spans="6:16" x14ac:dyDescent="0.35">
      <c r="F5838" s="30"/>
      <c r="K5838" s="31"/>
      <c r="P5838" s="32"/>
    </row>
    <row r="5839" spans="6:16" x14ac:dyDescent="0.35">
      <c r="F5839" s="30"/>
      <c r="K5839" s="31"/>
      <c r="P5839" s="32"/>
    </row>
    <row r="5840" spans="6:16" x14ac:dyDescent="0.35">
      <c r="F5840" s="30"/>
      <c r="K5840" s="31"/>
      <c r="P5840" s="32"/>
    </row>
    <row r="5841" spans="6:16" x14ac:dyDescent="0.35">
      <c r="F5841" s="30"/>
      <c r="K5841" s="31"/>
      <c r="P5841" s="32"/>
    </row>
    <row r="5842" spans="6:16" x14ac:dyDescent="0.35">
      <c r="F5842" s="30"/>
      <c r="K5842" s="31"/>
      <c r="P5842" s="32"/>
    </row>
    <row r="5843" spans="6:16" x14ac:dyDescent="0.35">
      <c r="F5843" s="30"/>
      <c r="K5843" s="31"/>
      <c r="P5843" s="32"/>
    </row>
    <row r="5844" spans="6:16" x14ac:dyDescent="0.35">
      <c r="F5844" s="30"/>
      <c r="K5844" s="31"/>
      <c r="P5844" s="32"/>
    </row>
    <row r="5845" spans="6:16" x14ac:dyDescent="0.35">
      <c r="F5845" s="30"/>
      <c r="K5845" s="31"/>
      <c r="P5845" s="32"/>
    </row>
    <row r="5846" spans="6:16" x14ac:dyDescent="0.35">
      <c r="F5846" s="30"/>
      <c r="K5846" s="31"/>
      <c r="P5846" s="32"/>
    </row>
    <row r="5847" spans="6:16" x14ac:dyDescent="0.35">
      <c r="F5847" s="30"/>
      <c r="K5847" s="31"/>
      <c r="P5847" s="32"/>
    </row>
    <row r="5848" spans="6:16" x14ac:dyDescent="0.35">
      <c r="F5848" s="30"/>
      <c r="K5848" s="31"/>
      <c r="P5848" s="32"/>
    </row>
    <row r="5849" spans="6:16" x14ac:dyDescent="0.35">
      <c r="F5849" s="30"/>
      <c r="K5849" s="31"/>
      <c r="P5849" s="32"/>
    </row>
    <row r="5850" spans="6:16" x14ac:dyDescent="0.35">
      <c r="F5850" s="30"/>
      <c r="K5850" s="31"/>
      <c r="P5850" s="32"/>
    </row>
    <row r="5851" spans="6:16" x14ac:dyDescent="0.35">
      <c r="F5851" s="30"/>
      <c r="K5851" s="31"/>
      <c r="P5851" s="32"/>
    </row>
    <row r="5852" spans="6:16" x14ac:dyDescent="0.35">
      <c r="F5852" s="30"/>
      <c r="K5852" s="31"/>
      <c r="P5852" s="32"/>
    </row>
    <row r="5853" spans="6:16" x14ac:dyDescent="0.35">
      <c r="F5853" s="30"/>
      <c r="K5853" s="31"/>
      <c r="P5853" s="32"/>
    </row>
    <row r="5854" spans="6:16" x14ac:dyDescent="0.35">
      <c r="F5854" s="30"/>
      <c r="K5854" s="31"/>
      <c r="P5854" s="32"/>
    </row>
    <row r="5855" spans="6:16" x14ac:dyDescent="0.35">
      <c r="F5855" s="30"/>
      <c r="K5855" s="31"/>
      <c r="P5855" s="32"/>
    </row>
    <row r="5856" spans="6:16" x14ac:dyDescent="0.35">
      <c r="F5856" s="30"/>
      <c r="K5856" s="31"/>
      <c r="P5856" s="32"/>
    </row>
    <row r="5857" spans="6:16" x14ac:dyDescent="0.35">
      <c r="F5857" s="30"/>
      <c r="K5857" s="31"/>
      <c r="P5857" s="32"/>
    </row>
    <row r="5858" spans="6:16" x14ac:dyDescent="0.35">
      <c r="F5858" s="30"/>
      <c r="K5858" s="31"/>
      <c r="P5858" s="32"/>
    </row>
    <row r="5859" spans="6:16" x14ac:dyDescent="0.35">
      <c r="F5859" s="30"/>
      <c r="K5859" s="31"/>
      <c r="P5859" s="32"/>
    </row>
    <row r="5860" spans="6:16" x14ac:dyDescent="0.35">
      <c r="F5860" s="30"/>
      <c r="K5860" s="31"/>
      <c r="P5860" s="32"/>
    </row>
    <row r="5861" spans="6:16" x14ac:dyDescent="0.35">
      <c r="F5861" s="30"/>
      <c r="K5861" s="31"/>
      <c r="P5861" s="32"/>
    </row>
    <row r="5862" spans="6:16" x14ac:dyDescent="0.35">
      <c r="F5862" s="30"/>
      <c r="K5862" s="31"/>
      <c r="P5862" s="32"/>
    </row>
    <row r="5863" spans="6:16" x14ac:dyDescent="0.35">
      <c r="F5863" s="30"/>
      <c r="K5863" s="31"/>
      <c r="P5863" s="32"/>
    </row>
    <row r="5864" spans="6:16" x14ac:dyDescent="0.35">
      <c r="F5864" s="30"/>
      <c r="K5864" s="31"/>
      <c r="P5864" s="32"/>
    </row>
    <row r="5865" spans="6:16" x14ac:dyDescent="0.35">
      <c r="F5865" s="30"/>
      <c r="K5865" s="31"/>
      <c r="P5865" s="32"/>
    </row>
    <row r="5866" spans="6:16" x14ac:dyDescent="0.35">
      <c r="F5866" s="30"/>
      <c r="K5866" s="31"/>
      <c r="P5866" s="32"/>
    </row>
    <row r="5867" spans="6:16" x14ac:dyDescent="0.35">
      <c r="F5867" s="30"/>
      <c r="K5867" s="31"/>
      <c r="P5867" s="32"/>
    </row>
    <row r="5868" spans="6:16" x14ac:dyDescent="0.35">
      <c r="F5868" s="30"/>
      <c r="K5868" s="31"/>
      <c r="P5868" s="32"/>
    </row>
    <row r="5869" spans="6:16" x14ac:dyDescent="0.35">
      <c r="F5869" s="30"/>
      <c r="K5869" s="31"/>
      <c r="P5869" s="32"/>
    </row>
    <row r="5870" spans="6:16" x14ac:dyDescent="0.35">
      <c r="F5870" s="30"/>
      <c r="K5870" s="31"/>
      <c r="P5870" s="32"/>
    </row>
    <row r="5871" spans="6:16" x14ac:dyDescent="0.35">
      <c r="F5871" s="30"/>
      <c r="K5871" s="31"/>
      <c r="P5871" s="32"/>
    </row>
    <row r="5872" spans="6:16" x14ac:dyDescent="0.35">
      <c r="F5872" s="30"/>
      <c r="K5872" s="31"/>
      <c r="P5872" s="32"/>
    </row>
    <row r="5873" spans="6:16" x14ac:dyDescent="0.35">
      <c r="F5873" s="30"/>
      <c r="K5873" s="31"/>
      <c r="P5873" s="32"/>
    </row>
    <row r="5874" spans="6:16" x14ac:dyDescent="0.35">
      <c r="F5874" s="30"/>
      <c r="K5874" s="31"/>
      <c r="P5874" s="32"/>
    </row>
    <row r="5875" spans="6:16" x14ac:dyDescent="0.35">
      <c r="F5875" s="30"/>
      <c r="K5875" s="31"/>
      <c r="P5875" s="32"/>
    </row>
    <row r="5876" spans="6:16" x14ac:dyDescent="0.35">
      <c r="F5876" s="30"/>
      <c r="K5876" s="31"/>
      <c r="P5876" s="32"/>
    </row>
    <row r="5877" spans="6:16" x14ac:dyDescent="0.35">
      <c r="F5877" s="30"/>
      <c r="K5877" s="31"/>
      <c r="P5877" s="32"/>
    </row>
    <row r="5878" spans="6:16" x14ac:dyDescent="0.35">
      <c r="F5878" s="30"/>
      <c r="K5878" s="31"/>
      <c r="P5878" s="32"/>
    </row>
    <row r="5879" spans="6:16" x14ac:dyDescent="0.35">
      <c r="F5879" s="30"/>
      <c r="K5879" s="31"/>
      <c r="P5879" s="32"/>
    </row>
    <row r="5880" spans="6:16" x14ac:dyDescent="0.35">
      <c r="F5880" s="30"/>
      <c r="K5880" s="31"/>
      <c r="P5880" s="32"/>
    </row>
    <row r="5881" spans="6:16" x14ac:dyDescent="0.35">
      <c r="F5881" s="30"/>
      <c r="K5881" s="31"/>
      <c r="P5881" s="32"/>
    </row>
    <row r="5882" spans="6:16" x14ac:dyDescent="0.35">
      <c r="F5882" s="30"/>
      <c r="K5882" s="31"/>
      <c r="P5882" s="32"/>
    </row>
    <row r="5883" spans="6:16" x14ac:dyDescent="0.35">
      <c r="F5883" s="30"/>
      <c r="K5883" s="31"/>
      <c r="P5883" s="32"/>
    </row>
    <row r="5884" spans="6:16" x14ac:dyDescent="0.35">
      <c r="F5884" s="30"/>
      <c r="K5884" s="31"/>
      <c r="P5884" s="32"/>
    </row>
    <row r="5885" spans="6:16" x14ac:dyDescent="0.35">
      <c r="F5885" s="30"/>
      <c r="K5885" s="31"/>
      <c r="P5885" s="32"/>
    </row>
    <row r="5886" spans="6:16" x14ac:dyDescent="0.35">
      <c r="F5886" s="30"/>
      <c r="K5886" s="31"/>
      <c r="P5886" s="32"/>
    </row>
    <row r="5887" spans="6:16" x14ac:dyDescent="0.35">
      <c r="F5887" s="30"/>
      <c r="K5887" s="31"/>
      <c r="P5887" s="32"/>
    </row>
    <row r="5888" spans="6:16" x14ac:dyDescent="0.35">
      <c r="F5888" s="30"/>
      <c r="K5888" s="31"/>
      <c r="P5888" s="32"/>
    </row>
    <row r="5889" spans="6:16" x14ac:dyDescent="0.35">
      <c r="F5889" s="30"/>
      <c r="K5889" s="31"/>
      <c r="P5889" s="32"/>
    </row>
    <row r="5890" spans="6:16" x14ac:dyDescent="0.35">
      <c r="F5890" s="30"/>
      <c r="K5890" s="31"/>
      <c r="P5890" s="32"/>
    </row>
    <row r="5891" spans="6:16" x14ac:dyDescent="0.35">
      <c r="F5891" s="30"/>
      <c r="K5891" s="31"/>
      <c r="P5891" s="32"/>
    </row>
    <row r="5892" spans="6:16" x14ac:dyDescent="0.35">
      <c r="F5892" s="30"/>
      <c r="K5892" s="31"/>
      <c r="P5892" s="32"/>
    </row>
    <row r="5893" spans="6:16" x14ac:dyDescent="0.35">
      <c r="F5893" s="30"/>
      <c r="K5893" s="31"/>
      <c r="P5893" s="32"/>
    </row>
    <row r="5894" spans="6:16" x14ac:dyDescent="0.35">
      <c r="F5894" s="30"/>
      <c r="K5894" s="31"/>
      <c r="P5894" s="32"/>
    </row>
    <row r="5895" spans="6:16" x14ac:dyDescent="0.35">
      <c r="F5895" s="30"/>
      <c r="K5895" s="31"/>
      <c r="P5895" s="32"/>
    </row>
    <row r="5896" spans="6:16" x14ac:dyDescent="0.35">
      <c r="F5896" s="30"/>
      <c r="K5896" s="31"/>
      <c r="P5896" s="32"/>
    </row>
    <row r="5897" spans="6:16" x14ac:dyDescent="0.35">
      <c r="F5897" s="30"/>
      <c r="K5897" s="31"/>
      <c r="P5897" s="32"/>
    </row>
    <row r="5898" spans="6:16" x14ac:dyDescent="0.35">
      <c r="F5898" s="30"/>
      <c r="K5898" s="31"/>
      <c r="P5898" s="32"/>
    </row>
    <row r="5899" spans="6:16" x14ac:dyDescent="0.35">
      <c r="F5899" s="30"/>
      <c r="K5899" s="31"/>
      <c r="P5899" s="32"/>
    </row>
    <row r="5900" spans="6:16" x14ac:dyDescent="0.35">
      <c r="F5900" s="30"/>
      <c r="K5900" s="31"/>
      <c r="P5900" s="32"/>
    </row>
    <row r="5901" spans="6:16" x14ac:dyDescent="0.35">
      <c r="F5901" s="30"/>
      <c r="K5901" s="31"/>
      <c r="P5901" s="32"/>
    </row>
    <row r="5902" spans="6:16" x14ac:dyDescent="0.35">
      <c r="F5902" s="30"/>
      <c r="K5902" s="31"/>
      <c r="P5902" s="32"/>
    </row>
    <row r="5903" spans="6:16" x14ac:dyDescent="0.35">
      <c r="F5903" s="30"/>
      <c r="K5903" s="31"/>
      <c r="P5903" s="32"/>
    </row>
    <row r="5904" spans="6:16" x14ac:dyDescent="0.35">
      <c r="F5904" s="30"/>
      <c r="K5904" s="31"/>
      <c r="P5904" s="32"/>
    </row>
    <row r="5905" spans="6:16" x14ac:dyDescent="0.35">
      <c r="F5905" s="30"/>
      <c r="K5905" s="31"/>
      <c r="P5905" s="32"/>
    </row>
    <row r="5906" spans="6:16" x14ac:dyDescent="0.35">
      <c r="F5906" s="30"/>
      <c r="K5906" s="31"/>
      <c r="P5906" s="32"/>
    </row>
    <row r="5907" spans="6:16" x14ac:dyDescent="0.35">
      <c r="F5907" s="30"/>
      <c r="K5907" s="31"/>
      <c r="P5907" s="32"/>
    </row>
    <row r="5908" spans="6:16" x14ac:dyDescent="0.35">
      <c r="F5908" s="30"/>
      <c r="K5908" s="31"/>
      <c r="P5908" s="32"/>
    </row>
    <row r="5909" spans="6:16" x14ac:dyDescent="0.35">
      <c r="F5909" s="30"/>
      <c r="K5909" s="31"/>
      <c r="P5909" s="32"/>
    </row>
    <row r="5910" spans="6:16" x14ac:dyDescent="0.35">
      <c r="F5910" s="30"/>
      <c r="K5910" s="31"/>
      <c r="P5910" s="32"/>
    </row>
    <row r="5911" spans="6:16" x14ac:dyDescent="0.35">
      <c r="F5911" s="30"/>
      <c r="K5911" s="31"/>
      <c r="P5911" s="32"/>
    </row>
    <row r="5912" spans="6:16" x14ac:dyDescent="0.35">
      <c r="F5912" s="30"/>
      <c r="K5912" s="31"/>
      <c r="P5912" s="32"/>
    </row>
    <row r="5913" spans="6:16" x14ac:dyDescent="0.35">
      <c r="F5913" s="30"/>
      <c r="K5913" s="31"/>
      <c r="P5913" s="32"/>
    </row>
    <row r="5914" spans="6:16" x14ac:dyDescent="0.35">
      <c r="F5914" s="30"/>
      <c r="K5914" s="31"/>
      <c r="P5914" s="32"/>
    </row>
    <row r="5915" spans="6:16" x14ac:dyDescent="0.35">
      <c r="F5915" s="30"/>
      <c r="K5915" s="31"/>
      <c r="P5915" s="32"/>
    </row>
    <row r="5916" spans="6:16" x14ac:dyDescent="0.35">
      <c r="F5916" s="30"/>
      <c r="K5916" s="31"/>
      <c r="P5916" s="32"/>
    </row>
    <row r="5917" spans="6:16" x14ac:dyDescent="0.35">
      <c r="F5917" s="30"/>
      <c r="K5917" s="31"/>
      <c r="P5917" s="32"/>
    </row>
    <row r="5918" spans="6:16" x14ac:dyDescent="0.35">
      <c r="F5918" s="30"/>
      <c r="K5918" s="31"/>
      <c r="P5918" s="32"/>
    </row>
    <row r="5919" spans="6:16" x14ac:dyDescent="0.35">
      <c r="F5919" s="30"/>
      <c r="K5919" s="31"/>
      <c r="P5919" s="32"/>
    </row>
    <row r="5920" spans="6:16" x14ac:dyDescent="0.35">
      <c r="F5920" s="30"/>
      <c r="K5920" s="31"/>
      <c r="P5920" s="32"/>
    </row>
    <row r="5921" spans="6:16" x14ac:dyDescent="0.35">
      <c r="F5921" s="30"/>
      <c r="K5921" s="31"/>
      <c r="P5921" s="32"/>
    </row>
    <row r="5922" spans="6:16" x14ac:dyDescent="0.35">
      <c r="F5922" s="30"/>
      <c r="K5922" s="31"/>
      <c r="P5922" s="32"/>
    </row>
    <row r="5923" spans="6:16" x14ac:dyDescent="0.35">
      <c r="F5923" s="30"/>
      <c r="K5923" s="31"/>
      <c r="P5923" s="32"/>
    </row>
    <row r="5924" spans="6:16" x14ac:dyDescent="0.35">
      <c r="F5924" s="30"/>
      <c r="K5924" s="31"/>
      <c r="P5924" s="32"/>
    </row>
    <row r="5925" spans="6:16" x14ac:dyDescent="0.35">
      <c r="F5925" s="30"/>
      <c r="K5925" s="31"/>
      <c r="P5925" s="32"/>
    </row>
    <row r="5926" spans="6:16" x14ac:dyDescent="0.35">
      <c r="F5926" s="30"/>
      <c r="K5926" s="31"/>
      <c r="P5926" s="32"/>
    </row>
    <row r="5927" spans="6:16" x14ac:dyDescent="0.35">
      <c r="F5927" s="30"/>
      <c r="K5927" s="31"/>
      <c r="P5927" s="32"/>
    </row>
    <row r="5928" spans="6:16" x14ac:dyDescent="0.35">
      <c r="F5928" s="30"/>
      <c r="K5928" s="31"/>
      <c r="P5928" s="32"/>
    </row>
    <row r="5929" spans="6:16" x14ac:dyDescent="0.35">
      <c r="F5929" s="30"/>
      <c r="K5929" s="31"/>
      <c r="P5929" s="32"/>
    </row>
    <row r="5930" spans="6:16" x14ac:dyDescent="0.35">
      <c r="F5930" s="30"/>
      <c r="K5930" s="31"/>
      <c r="P5930" s="32"/>
    </row>
    <row r="5931" spans="6:16" x14ac:dyDescent="0.35">
      <c r="F5931" s="30"/>
      <c r="K5931" s="31"/>
      <c r="P5931" s="32"/>
    </row>
    <row r="5932" spans="6:16" x14ac:dyDescent="0.35">
      <c r="F5932" s="30"/>
      <c r="K5932" s="31"/>
      <c r="P5932" s="32"/>
    </row>
    <row r="5933" spans="6:16" x14ac:dyDescent="0.35">
      <c r="F5933" s="30"/>
      <c r="K5933" s="31"/>
      <c r="P5933" s="32"/>
    </row>
    <row r="5934" spans="6:16" x14ac:dyDescent="0.35">
      <c r="F5934" s="30"/>
      <c r="K5934" s="31"/>
      <c r="P5934" s="32"/>
    </row>
    <row r="5935" spans="6:16" x14ac:dyDescent="0.35">
      <c r="F5935" s="30"/>
      <c r="K5935" s="31"/>
      <c r="P5935" s="32"/>
    </row>
    <row r="5936" spans="6:16" x14ac:dyDescent="0.35">
      <c r="F5936" s="30"/>
      <c r="K5936" s="31"/>
      <c r="P5936" s="32"/>
    </row>
    <row r="5937" spans="6:16" x14ac:dyDescent="0.35">
      <c r="F5937" s="30"/>
      <c r="K5937" s="31"/>
      <c r="P5937" s="32"/>
    </row>
    <row r="5938" spans="6:16" x14ac:dyDescent="0.35">
      <c r="F5938" s="30"/>
      <c r="K5938" s="31"/>
      <c r="P5938" s="32"/>
    </row>
    <row r="5939" spans="6:16" x14ac:dyDescent="0.35">
      <c r="F5939" s="30"/>
      <c r="K5939" s="31"/>
      <c r="P5939" s="32"/>
    </row>
    <row r="5940" spans="6:16" x14ac:dyDescent="0.35">
      <c r="F5940" s="30"/>
      <c r="K5940" s="31"/>
      <c r="P5940" s="32"/>
    </row>
    <row r="5941" spans="6:16" x14ac:dyDescent="0.35">
      <c r="F5941" s="30"/>
      <c r="K5941" s="31"/>
      <c r="P5941" s="32"/>
    </row>
    <row r="5942" spans="6:16" x14ac:dyDescent="0.35">
      <c r="F5942" s="30"/>
      <c r="K5942" s="31"/>
      <c r="P5942" s="32"/>
    </row>
    <row r="5943" spans="6:16" x14ac:dyDescent="0.35">
      <c r="F5943" s="30"/>
      <c r="K5943" s="31"/>
      <c r="P5943" s="32"/>
    </row>
    <row r="5944" spans="6:16" x14ac:dyDescent="0.35">
      <c r="F5944" s="30"/>
      <c r="K5944" s="31"/>
      <c r="P5944" s="32"/>
    </row>
    <row r="5945" spans="6:16" x14ac:dyDescent="0.35">
      <c r="F5945" s="30"/>
      <c r="K5945" s="31"/>
      <c r="P5945" s="32"/>
    </row>
    <row r="5946" spans="6:16" x14ac:dyDescent="0.35">
      <c r="F5946" s="30"/>
      <c r="K5946" s="31"/>
      <c r="P5946" s="32"/>
    </row>
    <row r="5947" spans="6:16" x14ac:dyDescent="0.35">
      <c r="F5947" s="30"/>
      <c r="K5947" s="31"/>
      <c r="P5947" s="32"/>
    </row>
    <row r="5948" spans="6:16" x14ac:dyDescent="0.35">
      <c r="F5948" s="30"/>
      <c r="K5948" s="31"/>
      <c r="P5948" s="32"/>
    </row>
    <row r="5949" spans="6:16" x14ac:dyDescent="0.35">
      <c r="F5949" s="30"/>
      <c r="K5949" s="31"/>
      <c r="P5949" s="32"/>
    </row>
    <row r="5950" spans="6:16" x14ac:dyDescent="0.35">
      <c r="F5950" s="30"/>
      <c r="K5950" s="31"/>
      <c r="P5950" s="32"/>
    </row>
    <row r="5951" spans="6:16" x14ac:dyDescent="0.35">
      <c r="F5951" s="30"/>
      <c r="K5951" s="31"/>
      <c r="P5951" s="32"/>
    </row>
    <row r="5952" spans="6:16" x14ac:dyDescent="0.35">
      <c r="F5952" s="30"/>
      <c r="K5952" s="31"/>
      <c r="P5952" s="32"/>
    </row>
    <row r="5953" spans="6:16" x14ac:dyDescent="0.35">
      <c r="F5953" s="30"/>
      <c r="K5953" s="31"/>
      <c r="P5953" s="32"/>
    </row>
    <row r="5954" spans="6:16" x14ac:dyDescent="0.35">
      <c r="F5954" s="30"/>
      <c r="K5954" s="31"/>
      <c r="P5954" s="32"/>
    </row>
    <row r="5955" spans="6:16" x14ac:dyDescent="0.35">
      <c r="F5955" s="30"/>
      <c r="K5955" s="31"/>
      <c r="P5955" s="32"/>
    </row>
    <row r="5956" spans="6:16" x14ac:dyDescent="0.35">
      <c r="F5956" s="30"/>
      <c r="K5956" s="31"/>
      <c r="P5956" s="32"/>
    </row>
    <row r="5957" spans="6:16" x14ac:dyDescent="0.35">
      <c r="F5957" s="30"/>
      <c r="K5957" s="31"/>
      <c r="P5957" s="32"/>
    </row>
    <row r="5958" spans="6:16" x14ac:dyDescent="0.35">
      <c r="F5958" s="30"/>
      <c r="K5958" s="31"/>
      <c r="P5958" s="32"/>
    </row>
    <row r="5959" spans="6:16" x14ac:dyDescent="0.35">
      <c r="F5959" s="30"/>
      <c r="K5959" s="31"/>
      <c r="P5959" s="32"/>
    </row>
    <row r="5960" spans="6:16" x14ac:dyDescent="0.35">
      <c r="F5960" s="30"/>
      <c r="K5960" s="31"/>
      <c r="P5960" s="32"/>
    </row>
    <row r="5961" spans="6:16" x14ac:dyDescent="0.35">
      <c r="F5961" s="30"/>
      <c r="K5961" s="31"/>
      <c r="P5961" s="32"/>
    </row>
    <row r="5962" spans="6:16" x14ac:dyDescent="0.35">
      <c r="F5962" s="30"/>
      <c r="K5962" s="31"/>
      <c r="P5962" s="32"/>
    </row>
    <row r="5963" spans="6:16" x14ac:dyDescent="0.35">
      <c r="F5963" s="30"/>
      <c r="K5963" s="31"/>
      <c r="P5963" s="32"/>
    </row>
    <row r="5964" spans="6:16" x14ac:dyDescent="0.35">
      <c r="F5964" s="30"/>
      <c r="K5964" s="31"/>
      <c r="P5964" s="32"/>
    </row>
    <row r="5965" spans="6:16" x14ac:dyDescent="0.35">
      <c r="F5965" s="30"/>
      <c r="K5965" s="31"/>
      <c r="P5965" s="32"/>
    </row>
    <row r="5966" spans="6:16" x14ac:dyDescent="0.35">
      <c r="F5966" s="30"/>
      <c r="K5966" s="31"/>
      <c r="P5966" s="32"/>
    </row>
    <row r="5967" spans="6:16" x14ac:dyDescent="0.35">
      <c r="F5967" s="30"/>
      <c r="K5967" s="31"/>
      <c r="P5967" s="32"/>
    </row>
    <row r="5968" spans="6:16" x14ac:dyDescent="0.35">
      <c r="F5968" s="30"/>
      <c r="K5968" s="31"/>
      <c r="P5968" s="32"/>
    </row>
    <row r="5969" spans="6:16" x14ac:dyDescent="0.35">
      <c r="F5969" s="30"/>
      <c r="K5969" s="31"/>
      <c r="P5969" s="32"/>
    </row>
    <row r="5970" spans="6:16" x14ac:dyDescent="0.35">
      <c r="F5970" s="30"/>
      <c r="K5970" s="31"/>
      <c r="P5970" s="32"/>
    </row>
    <row r="5971" spans="6:16" x14ac:dyDescent="0.35">
      <c r="F5971" s="30"/>
      <c r="K5971" s="31"/>
      <c r="P5971" s="32"/>
    </row>
    <row r="5972" spans="6:16" x14ac:dyDescent="0.35">
      <c r="F5972" s="30"/>
      <c r="K5972" s="31"/>
      <c r="P5972" s="32"/>
    </row>
    <row r="5973" spans="6:16" x14ac:dyDescent="0.35">
      <c r="F5973" s="30"/>
      <c r="K5973" s="31"/>
      <c r="P5973" s="32"/>
    </row>
    <row r="5974" spans="6:16" x14ac:dyDescent="0.35">
      <c r="F5974" s="30"/>
      <c r="K5974" s="31"/>
      <c r="P5974" s="32"/>
    </row>
    <row r="5975" spans="6:16" x14ac:dyDescent="0.35">
      <c r="F5975" s="30"/>
      <c r="K5975" s="31"/>
      <c r="P5975" s="32"/>
    </row>
    <row r="5976" spans="6:16" x14ac:dyDescent="0.35">
      <c r="F5976" s="30"/>
      <c r="K5976" s="31"/>
      <c r="P5976" s="32"/>
    </row>
    <row r="5977" spans="6:16" x14ac:dyDescent="0.35">
      <c r="F5977" s="30"/>
      <c r="K5977" s="31"/>
      <c r="P5977" s="32"/>
    </row>
    <row r="5978" spans="6:16" x14ac:dyDescent="0.35">
      <c r="F5978" s="30"/>
      <c r="K5978" s="31"/>
      <c r="P5978" s="32"/>
    </row>
    <row r="5979" spans="6:16" x14ac:dyDescent="0.35">
      <c r="F5979" s="30"/>
      <c r="K5979" s="31"/>
      <c r="P5979" s="32"/>
    </row>
    <row r="5980" spans="6:16" x14ac:dyDescent="0.35">
      <c r="F5980" s="30"/>
      <c r="K5980" s="31"/>
      <c r="P5980" s="32"/>
    </row>
    <row r="5981" spans="6:16" x14ac:dyDescent="0.35">
      <c r="F5981" s="30"/>
      <c r="K5981" s="31"/>
      <c r="P5981" s="32"/>
    </row>
    <row r="5982" spans="6:16" x14ac:dyDescent="0.35">
      <c r="F5982" s="30"/>
      <c r="K5982" s="31"/>
      <c r="P5982" s="32"/>
    </row>
    <row r="5983" spans="6:16" x14ac:dyDescent="0.35">
      <c r="F5983" s="30"/>
      <c r="K5983" s="31"/>
      <c r="P5983" s="32"/>
    </row>
    <row r="5984" spans="6:16" x14ac:dyDescent="0.35">
      <c r="F5984" s="30"/>
      <c r="K5984" s="31"/>
      <c r="P5984" s="32"/>
    </row>
    <row r="5985" spans="6:16" x14ac:dyDescent="0.35">
      <c r="F5985" s="30"/>
      <c r="K5985" s="31"/>
      <c r="P5985" s="32"/>
    </row>
    <row r="5986" spans="6:16" x14ac:dyDescent="0.35">
      <c r="F5986" s="30"/>
      <c r="K5986" s="31"/>
      <c r="P5986" s="32"/>
    </row>
    <row r="5987" spans="6:16" x14ac:dyDescent="0.35">
      <c r="F5987" s="30"/>
      <c r="K5987" s="31"/>
      <c r="P5987" s="32"/>
    </row>
    <row r="5988" spans="6:16" x14ac:dyDescent="0.35">
      <c r="F5988" s="30"/>
      <c r="K5988" s="31"/>
      <c r="P5988" s="32"/>
    </row>
    <row r="5989" spans="6:16" x14ac:dyDescent="0.35">
      <c r="F5989" s="30"/>
      <c r="K5989" s="31"/>
      <c r="P5989" s="32"/>
    </row>
    <row r="5990" spans="6:16" x14ac:dyDescent="0.35">
      <c r="F5990" s="30"/>
      <c r="K5990" s="31"/>
      <c r="P5990" s="32"/>
    </row>
    <row r="5991" spans="6:16" x14ac:dyDescent="0.35">
      <c r="F5991" s="30"/>
      <c r="K5991" s="31"/>
      <c r="P5991" s="32"/>
    </row>
    <row r="5992" spans="6:16" x14ac:dyDescent="0.35">
      <c r="F5992" s="30"/>
      <c r="K5992" s="31"/>
      <c r="P5992" s="32"/>
    </row>
    <row r="5993" spans="6:16" x14ac:dyDescent="0.35">
      <c r="F5993" s="30"/>
      <c r="K5993" s="31"/>
      <c r="P5993" s="32"/>
    </row>
    <row r="5994" spans="6:16" x14ac:dyDescent="0.35">
      <c r="F5994" s="30"/>
      <c r="K5994" s="31"/>
      <c r="P5994" s="32"/>
    </row>
    <row r="5995" spans="6:16" x14ac:dyDescent="0.35">
      <c r="F5995" s="30"/>
      <c r="K5995" s="31"/>
      <c r="P5995" s="32"/>
    </row>
    <row r="5996" spans="6:16" x14ac:dyDescent="0.35">
      <c r="F5996" s="30"/>
      <c r="K5996" s="31"/>
      <c r="P5996" s="32"/>
    </row>
    <row r="5997" spans="6:16" x14ac:dyDescent="0.35">
      <c r="F5997" s="30"/>
      <c r="K5997" s="31"/>
      <c r="P5997" s="32"/>
    </row>
    <row r="5998" spans="6:16" x14ac:dyDescent="0.35">
      <c r="F5998" s="30"/>
      <c r="K5998" s="31"/>
      <c r="P5998" s="32"/>
    </row>
    <row r="5999" spans="6:16" x14ac:dyDescent="0.35">
      <c r="F5999" s="30"/>
      <c r="K5999" s="31"/>
      <c r="P5999" s="32"/>
    </row>
    <row r="6000" spans="6:16" x14ac:dyDescent="0.35">
      <c r="F6000" s="30"/>
      <c r="K6000" s="31"/>
      <c r="P6000" s="32"/>
    </row>
    <row r="6001" spans="6:16" x14ac:dyDescent="0.35">
      <c r="F6001" s="30"/>
      <c r="K6001" s="31"/>
      <c r="P6001" s="32"/>
    </row>
    <row r="6002" spans="6:16" x14ac:dyDescent="0.35">
      <c r="F6002" s="30"/>
      <c r="K6002" s="31"/>
      <c r="P6002" s="32"/>
    </row>
    <row r="6003" spans="6:16" x14ac:dyDescent="0.35">
      <c r="F6003" s="30"/>
      <c r="K6003" s="31"/>
      <c r="P6003" s="32"/>
    </row>
    <row r="6004" spans="6:16" x14ac:dyDescent="0.35">
      <c r="F6004" s="30"/>
      <c r="K6004" s="31"/>
      <c r="P6004" s="32"/>
    </row>
    <row r="6005" spans="6:16" x14ac:dyDescent="0.35">
      <c r="F6005" s="30"/>
      <c r="K6005" s="31"/>
      <c r="P6005" s="32"/>
    </row>
    <row r="6006" spans="6:16" x14ac:dyDescent="0.35">
      <c r="F6006" s="30"/>
      <c r="K6006" s="31"/>
      <c r="P6006" s="32"/>
    </row>
    <row r="6007" spans="6:16" x14ac:dyDescent="0.35">
      <c r="F6007" s="30"/>
      <c r="K6007" s="31"/>
      <c r="P6007" s="32"/>
    </row>
    <row r="6008" spans="6:16" x14ac:dyDescent="0.35">
      <c r="F6008" s="30"/>
      <c r="K6008" s="31"/>
      <c r="P6008" s="32"/>
    </row>
    <row r="6009" spans="6:16" x14ac:dyDescent="0.35">
      <c r="F6009" s="30"/>
      <c r="K6009" s="31"/>
      <c r="P6009" s="32"/>
    </row>
    <row r="6010" spans="6:16" x14ac:dyDescent="0.35">
      <c r="F6010" s="30"/>
      <c r="K6010" s="31"/>
      <c r="P6010" s="32"/>
    </row>
    <row r="6011" spans="6:16" x14ac:dyDescent="0.35">
      <c r="F6011" s="30"/>
      <c r="K6011" s="31"/>
      <c r="P6011" s="32"/>
    </row>
    <row r="6012" spans="6:16" x14ac:dyDescent="0.35">
      <c r="F6012" s="30"/>
      <c r="K6012" s="31"/>
      <c r="P6012" s="32"/>
    </row>
    <row r="6013" spans="6:16" x14ac:dyDescent="0.35">
      <c r="F6013" s="30"/>
      <c r="K6013" s="31"/>
      <c r="P6013" s="32"/>
    </row>
    <row r="6014" spans="6:16" x14ac:dyDescent="0.35">
      <c r="F6014" s="30"/>
      <c r="K6014" s="31"/>
      <c r="P6014" s="32"/>
    </row>
    <row r="6015" spans="6:16" x14ac:dyDescent="0.35">
      <c r="F6015" s="30"/>
      <c r="K6015" s="31"/>
      <c r="P6015" s="32"/>
    </row>
    <row r="6016" spans="6:16" x14ac:dyDescent="0.35">
      <c r="F6016" s="30"/>
      <c r="K6016" s="31"/>
      <c r="P6016" s="32"/>
    </row>
    <row r="6017" spans="6:16" x14ac:dyDescent="0.35">
      <c r="F6017" s="30"/>
      <c r="K6017" s="31"/>
      <c r="P6017" s="32"/>
    </row>
    <row r="6018" spans="6:16" x14ac:dyDescent="0.35">
      <c r="F6018" s="30"/>
      <c r="K6018" s="31"/>
      <c r="P6018" s="32"/>
    </row>
    <row r="6019" spans="6:16" x14ac:dyDescent="0.35">
      <c r="F6019" s="30"/>
      <c r="K6019" s="31"/>
      <c r="P6019" s="32"/>
    </row>
    <row r="6020" spans="6:16" x14ac:dyDescent="0.35">
      <c r="F6020" s="30"/>
      <c r="K6020" s="31"/>
      <c r="P6020" s="32"/>
    </row>
    <row r="6021" spans="6:16" x14ac:dyDescent="0.35">
      <c r="F6021" s="30"/>
      <c r="K6021" s="31"/>
      <c r="P6021" s="32"/>
    </row>
    <row r="6022" spans="6:16" x14ac:dyDescent="0.35">
      <c r="F6022" s="30"/>
      <c r="K6022" s="31"/>
      <c r="P6022" s="32"/>
    </row>
    <row r="6023" spans="6:16" x14ac:dyDescent="0.35">
      <c r="F6023" s="30"/>
      <c r="K6023" s="31"/>
      <c r="P6023" s="32"/>
    </row>
    <row r="6024" spans="6:16" x14ac:dyDescent="0.35">
      <c r="F6024" s="30"/>
      <c r="K6024" s="31"/>
      <c r="P6024" s="32"/>
    </row>
    <row r="6025" spans="6:16" x14ac:dyDescent="0.35">
      <c r="F6025" s="30"/>
      <c r="K6025" s="31"/>
      <c r="P6025" s="32"/>
    </row>
    <row r="6026" spans="6:16" x14ac:dyDescent="0.35">
      <c r="F6026" s="30"/>
      <c r="K6026" s="31"/>
      <c r="P6026" s="32"/>
    </row>
    <row r="6027" spans="6:16" x14ac:dyDescent="0.35">
      <c r="F6027" s="30"/>
      <c r="K6027" s="31"/>
      <c r="P6027" s="32"/>
    </row>
    <row r="6028" spans="6:16" x14ac:dyDescent="0.35">
      <c r="F6028" s="30"/>
      <c r="K6028" s="31"/>
      <c r="P6028" s="32"/>
    </row>
    <row r="6029" spans="6:16" x14ac:dyDescent="0.35">
      <c r="F6029" s="30"/>
      <c r="K6029" s="31"/>
      <c r="P6029" s="32"/>
    </row>
    <row r="6030" spans="6:16" x14ac:dyDescent="0.35">
      <c r="F6030" s="30"/>
      <c r="K6030" s="31"/>
      <c r="P6030" s="32"/>
    </row>
    <row r="6031" spans="6:16" x14ac:dyDescent="0.35">
      <c r="F6031" s="30"/>
      <c r="K6031" s="31"/>
      <c r="P6031" s="32"/>
    </row>
    <row r="6032" spans="6:16" x14ac:dyDescent="0.35">
      <c r="F6032" s="30"/>
      <c r="K6032" s="31"/>
      <c r="P6032" s="32"/>
    </row>
    <row r="6033" spans="6:16" x14ac:dyDescent="0.35">
      <c r="F6033" s="30"/>
      <c r="K6033" s="31"/>
      <c r="P6033" s="32"/>
    </row>
    <row r="6034" spans="6:16" x14ac:dyDescent="0.35">
      <c r="F6034" s="30"/>
      <c r="K6034" s="31"/>
      <c r="P6034" s="32"/>
    </row>
    <row r="6035" spans="6:16" x14ac:dyDescent="0.35">
      <c r="F6035" s="30"/>
      <c r="K6035" s="31"/>
      <c r="P6035" s="32"/>
    </row>
    <row r="6036" spans="6:16" x14ac:dyDescent="0.35">
      <c r="F6036" s="30"/>
      <c r="K6036" s="31"/>
      <c r="P6036" s="32"/>
    </row>
    <row r="6037" spans="6:16" x14ac:dyDescent="0.35">
      <c r="F6037" s="30"/>
      <c r="K6037" s="31"/>
      <c r="P6037" s="32"/>
    </row>
    <row r="6038" spans="6:16" x14ac:dyDescent="0.35">
      <c r="F6038" s="30"/>
      <c r="K6038" s="31"/>
      <c r="P6038" s="32"/>
    </row>
    <row r="6039" spans="6:16" x14ac:dyDescent="0.35">
      <c r="F6039" s="30"/>
      <c r="K6039" s="31"/>
      <c r="P6039" s="32"/>
    </row>
    <row r="6040" spans="6:16" x14ac:dyDescent="0.35">
      <c r="F6040" s="30"/>
      <c r="K6040" s="31"/>
      <c r="P6040" s="32"/>
    </row>
    <row r="6041" spans="6:16" x14ac:dyDescent="0.35">
      <c r="F6041" s="30"/>
      <c r="K6041" s="31"/>
      <c r="P6041" s="32"/>
    </row>
    <row r="6042" spans="6:16" x14ac:dyDescent="0.35">
      <c r="F6042" s="30"/>
      <c r="K6042" s="31"/>
      <c r="P6042" s="32"/>
    </row>
    <row r="6043" spans="6:16" x14ac:dyDescent="0.35">
      <c r="F6043" s="30"/>
      <c r="K6043" s="31"/>
      <c r="P6043" s="32"/>
    </row>
    <row r="6044" spans="6:16" x14ac:dyDescent="0.35">
      <c r="F6044" s="30"/>
      <c r="K6044" s="31"/>
      <c r="P6044" s="32"/>
    </row>
    <row r="6045" spans="6:16" x14ac:dyDescent="0.35">
      <c r="F6045" s="30"/>
      <c r="K6045" s="31"/>
      <c r="P6045" s="32"/>
    </row>
    <row r="6046" spans="6:16" x14ac:dyDescent="0.35">
      <c r="F6046" s="30"/>
      <c r="K6046" s="31"/>
      <c r="P6046" s="32"/>
    </row>
    <row r="6047" spans="6:16" x14ac:dyDescent="0.35">
      <c r="F6047" s="30"/>
      <c r="K6047" s="31"/>
      <c r="P6047" s="32"/>
    </row>
    <row r="6048" spans="6:16" x14ac:dyDescent="0.35">
      <c r="F6048" s="30"/>
      <c r="K6048" s="31"/>
      <c r="P6048" s="32"/>
    </row>
    <row r="6049" spans="6:16" x14ac:dyDescent="0.35">
      <c r="F6049" s="30"/>
      <c r="K6049" s="31"/>
      <c r="P6049" s="32"/>
    </row>
    <row r="6050" spans="6:16" x14ac:dyDescent="0.35">
      <c r="F6050" s="30"/>
      <c r="K6050" s="31"/>
      <c r="P6050" s="32"/>
    </row>
    <row r="6051" spans="6:16" x14ac:dyDescent="0.35">
      <c r="F6051" s="30"/>
      <c r="K6051" s="31"/>
      <c r="P6051" s="32"/>
    </row>
    <row r="6052" spans="6:16" x14ac:dyDescent="0.35">
      <c r="F6052" s="30"/>
      <c r="K6052" s="31"/>
      <c r="P6052" s="32"/>
    </row>
    <row r="6053" spans="6:16" x14ac:dyDescent="0.35">
      <c r="F6053" s="30"/>
      <c r="K6053" s="31"/>
      <c r="P6053" s="32"/>
    </row>
    <row r="6054" spans="6:16" x14ac:dyDescent="0.35">
      <c r="F6054" s="30"/>
      <c r="K6054" s="31"/>
      <c r="P6054" s="32"/>
    </row>
    <row r="6055" spans="6:16" x14ac:dyDescent="0.35">
      <c r="F6055" s="30"/>
      <c r="K6055" s="31"/>
      <c r="P6055" s="32"/>
    </row>
    <row r="6056" spans="6:16" x14ac:dyDescent="0.35">
      <c r="F6056" s="30"/>
      <c r="K6056" s="31"/>
      <c r="P6056" s="32"/>
    </row>
    <row r="6057" spans="6:16" x14ac:dyDescent="0.35">
      <c r="F6057" s="30"/>
      <c r="K6057" s="31"/>
      <c r="P6057" s="32"/>
    </row>
    <row r="6058" spans="6:16" x14ac:dyDescent="0.35">
      <c r="F6058" s="30"/>
      <c r="K6058" s="31"/>
      <c r="P6058" s="32"/>
    </row>
    <row r="6059" spans="6:16" x14ac:dyDescent="0.35">
      <c r="F6059" s="30"/>
      <c r="K6059" s="31"/>
      <c r="P6059" s="32"/>
    </row>
    <row r="6060" spans="6:16" x14ac:dyDescent="0.35">
      <c r="F6060" s="30"/>
      <c r="K6060" s="31"/>
      <c r="P6060" s="32"/>
    </row>
    <row r="6061" spans="6:16" x14ac:dyDescent="0.35">
      <c r="F6061" s="30"/>
      <c r="K6061" s="31"/>
      <c r="P6061" s="32"/>
    </row>
    <row r="6062" spans="6:16" x14ac:dyDescent="0.35">
      <c r="F6062" s="30"/>
      <c r="K6062" s="31"/>
      <c r="P6062" s="32"/>
    </row>
    <row r="6063" spans="6:16" x14ac:dyDescent="0.35">
      <c r="F6063" s="30"/>
      <c r="K6063" s="31"/>
      <c r="P6063" s="32"/>
    </row>
    <row r="6064" spans="6:16" x14ac:dyDescent="0.35">
      <c r="F6064" s="30"/>
      <c r="K6064" s="31"/>
      <c r="P6064" s="32"/>
    </row>
    <row r="6065" spans="6:16" x14ac:dyDescent="0.35">
      <c r="F6065" s="30"/>
      <c r="K6065" s="31"/>
      <c r="P6065" s="32"/>
    </row>
    <row r="6066" spans="6:16" x14ac:dyDescent="0.35">
      <c r="F6066" s="30"/>
      <c r="K6066" s="31"/>
      <c r="P6066" s="32"/>
    </row>
    <row r="6067" spans="6:16" x14ac:dyDescent="0.35">
      <c r="F6067" s="30"/>
      <c r="K6067" s="31"/>
      <c r="P6067" s="32"/>
    </row>
    <row r="6068" spans="6:16" x14ac:dyDescent="0.35">
      <c r="F6068" s="30"/>
      <c r="K6068" s="31"/>
      <c r="P6068" s="32"/>
    </row>
    <row r="6069" spans="6:16" x14ac:dyDescent="0.35">
      <c r="F6069" s="30"/>
      <c r="K6069" s="31"/>
      <c r="P6069" s="32"/>
    </row>
    <row r="6070" spans="6:16" x14ac:dyDescent="0.35">
      <c r="F6070" s="30"/>
      <c r="K6070" s="31"/>
      <c r="P6070" s="32"/>
    </row>
    <row r="6071" spans="6:16" x14ac:dyDescent="0.35">
      <c r="F6071" s="30"/>
      <c r="K6071" s="31"/>
      <c r="P6071" s="32"/>
    </row>
    <row r="6072" spans="6:16" x14ac:dyDescent="0.35">
      <c r="F6072" s="30"/>
      <c r="K6072" s="31"/>
      <c r="P6072" s="32"/>
    </row>
    <row r="6073" spans="6:16" x14ac:dyDescent="0.35">
      <c r="F6073" s="30"/>
      <c r="K6073" s="31"/>
      <c r="P6073" s="32"/>
    </row>
    <row r="6074" spans="6:16" x14ac:dyDescent="0.35">
      <c r="F6074" s="30"/>
      <c r="K6074" s="31"/>
      <c r="P6074" s="32"/>
    </row>
    <row r="6075" spans="6:16" x14ac:dyDescent="0.35">
      <c r="F6075" s="30"/>
      <c r="K6075" s="31"/>
      <c r="P6075" s="32"/>
    </row>
    <row r="6076" spans="6:16" x14ac:dyDescent="0.35">
      <c r="F6076" s="30"/>
      <c r="K6076" s="31"/>
      <c r="P6076" s="32"/>
    </row>
    <row r="6077" spans="6:16" x14ac:dyDescent="0.35">
      <c r="F6077" s="30"/>
      <c r="K6077" s="31"/>
      <c r="P6077" s="32"/>
    </row>
    <row r="6078" spans="6:16" x14ac:dyDescent="0.35">
      <c r="F6078" s="30"/>
      <c r="K6078" s="31"/>
      <c r="P6078" s="32"/>
    </row>
    <row r="6079" spans="6:16" x14ac:dyDescent="0.35">
      <c r="F6079" s="30"/>
      <c r="K6079" s="31"/>
      <c r="P6079" s="32"/>
    </row>
    <row r="6080" spans="6:16" x14ac:dyDescent="0.35">
      <c r="F6080" s="30"/>
      <c r="K6080" s="31"/>
      <c r="P6080" s="32"/>
    </row>
    <row r="6081" spans="6:16" x14ac:dyDescent="0.35">
      <c r="F6081" s="30"/>
      <c r="K6081" s="31"/>
      <c r="P6081" s="32"/>
    </row>
    <row r="6082" spans="6:16" x14ac:dyDescent="0.35">
      <c r="F6082" s="30"/>
      <c r="K6082" s="31"/>
      <c r="P6082" s="32"/>
    </row>
    <row r="6083" spans="6:16" x14ac:dyDescent="0.35">
      <c r="F6083" s="30"/>
      <c r="K6083" s="31"/>
      <c r="P6083" s="32"/>
    </row>
    <row r="6084" spans="6:16" x14ac:dyDescent="0.35">
      <c r="F6084" s="30"/>
      <c r="K6084" s="31"/>
      <c r="P6084" s="32"/>
    </row>
    <row r="6085" spans="6:16" x14ac:dyDescent="0.35">
      <c r="F6085" s="30"/>
      <c r="K6085" s="31"/>
      <c r="P6085" s="32"/>
    </row>
    <row r="6086" spans="6:16" x14ac:dyDescent="0.35">
      <c r="F6086" s="30"/>
      <c r="K6086" s="31"/>
      <c r="P6086" s="32"/>
    </row>
    <row r="6087" spans="6:16" x14ac:dyDescent="0.35">
      <c r="F6087" s="30"/>
      <c r="K6087" s="31"/>
      <c r="P6087" s="32"/>
    </row>
    <row r="6088" spans="6:16" x14ac:dyDescent="0.35">
      <c r="F6088" s="30"/>
      <c r="K6088" s="31"/>
      <c r="P6088" s="32"/>
    </row>
    <row r="6089" spans="6:16" x14ac:dyDescent="0.35">
      <c r="F6089" s="30"/>
      <c r="K6089" s="31"/>
      <c r="P6089" s="32"/>
    </row>
    <row r="6090" spans="6:16" x14ac:dyDescent="0.35">
      <c r="F6090" s="30"/>
      <c r="K6090" s="31"/>
      <c r="P6090" s="32"/>
    </row>
    <row r="6091" spans="6:16" x14ac:dyDescent="0.35">
      <c r="F6091" s="30"/>
      <c r="K6091" s="31"/>
      <c r="P6091" s="32"/>
    </row>
    <row r="6092" spans="6:16" x14ac:dyDescent="0.35">
      <c r="F6092" s="30"/>
      <c r="K6092" s="31"/>
      <c r="P6092" s="32"/>
    </row>
    <row r="6093" spans="6:16" x14ac:dyDescent="0.35">
      <c r="F6093" s="30"/>
      <c r="K6093" s="31"/>
      <c r="P6093" s="32"/>
    </row>
    <row r="6094" spans="6:16" x14ac:dyDescent="0.35">
      <c r="F6094" s="30"/>
      <c r="K6094" s="31"/>
      <c r="P6094" s="32"/>
    </row>
    <row r="6095" spans="6:16" x14ac:dyDescent="0.35">
      <c r="F6095" s="30"/>
      <c r="K6095" s="31"/>
      <c r="P6095" s="32"/>
    </row>
    <row r="6096" spans="6:16" x14ac:dyDescent="0.35">
      <c r="F6096" s="30"/>
      <c r="K6096" s="31"/>
      <c r="P6096" s="32"/>
    </row>
    <row r="6097" spans="6:16" x14ac:dyDescent="0.35">
      <c r="F6097" s="30"/>
      <c r="K6097" s="31"/>
      <c r="P6097" s="32"/>
    </row>
    <row r="6098" spans="6:16" x14ac:dyDescent="0.35">
      <c r="F6098" s="30"/>
      <c r="K6098" s="31"/>
      <c r="P6098" s="32"/>
    </row>
    <row r="6099" spans="6:16" x14ac:dyDescent="0.35">
      <c r="F6099" s="30"/>
      <c r="K6099" s="31"/>
      <c r="P6099" s="32"/>
    </row>
    <row r="6100" spans="6:16" x14ac:dyDescent="0.35">
      <c r="F6100" s="30"/>
      <c r="K6100" s="31"/>
      <c r="P6100" s="32"/>
    </row>
    <row r="6101" spans="6:16" x14ac:dyDescent="0.35">
      <c r="F6101" s="30"/>
      <c r="K6101" s="31"/>
      <c r="P6101" s="32"/>
    </row>
    <row r="6102" spans="6:16" x14ac:dyDescent="0.35">
      <c r="F6102" s="30"/>
      <c r="K6102" s="31"/>
      <c r="P6102" s="32"/>
    </row>
    <row r="6103" spans="6:16" x14ac:dyDescent="0.35">
      <c r="F6103" s="30"/>
      <c r="K6103" s="31"/>
      <c r="P6103" s="32"/>
    </row>
    <row r="6104" spans="6:16" x14ac:dyDescent="0.35">
      <c r="F6104" s="30"/>
      <c r="K6104" s="31"/>
      <c r="P6104" s="32"/>
    </row>
    <row r="6105" spans="6:16" x14ac:dyDescent="0.35">
      <c r="F6105" s="30"/>
      <c r="K6105" s="31"/>
      <c r="P6105" s="32"/>
    </row>
    <row r="6106" spans="6:16" x14ac:dyDescent="0.35">
      <c r="F6106" s="30"/>
      <c r="K6106" s="31"/>
      <c r="P6106" s="32"/>
    </row>
    <row r="6107" spans="6:16" x14ac:dyDescent="0.35">
      <c r="F6107" s="30"/>
      <c r="K6107" s="31"/>
      <c r="P6107" s="32"/>
    </row>
    <row r="6108" spans="6:16" x14ac:dyDescent="0.35">
      <c r="F6108" s="30"/>
      <c r="K6108" s="31"/>
      <c r="P6108" s="32"/>
    </row>
    <row r="6109" spans="6:16" x14ac:dyDescent="0.35">
      <c r="F6109" s="30"/>
      <c r="K6109" s="31"/>
      <c r="P6109" s="32"/>
    </row>
    <row r="6110" spans="6:16" x14ac:dyDescent="0.35">
      <c r="F6110" s="30"/>
      <c r="K6110" s="31"/>
      <c r="P6110" s="32"/>
    </row>
    <row r="6111" spans="6:16" x14ac:dyDescent="0.35">
      <c r="F6111" s="30"/>
      <c r="K6111" s="31"/>
      <c r="P6111" s="32"/>
    </row>
    <row r="6112" spans="6:16" x14ac:dyDescent="0.35">
      <c r="F6112" s="30"/>
      <c r="K6112" s="31"/>
      <c r="P6112" s="32"/>
    </row>
    <row r="6113" spans="6:16" x14ac:dyDescent="0.35">
      <c r="F6113" s="30"/>
      <c r="K6113" s="31"/>
      <c r="P6113" s="32"/>
    </row>
    <row r="6114" spans="6:16" x14ac:dyDescent="0.35">
      <c r="F6114" s="30"/>
      <c r="K6114" s="31"/>
      <c r="P6114" s="32"/>
    </row>
    <row r="6115" spans="6:16" x14ac:dyDescent="0.35">
      <c r="F6115" s="30"/>
      <c r="K6115" s="31"/>
      <c r="P6115" s="32"/>
    </row>
    <row r="6116" spans="6:16" x14ac:dyDescent="0.35">
      <c r="F6116" s="30"/>
      <c r="K6116" s="31"/>
      <c r="P6116" s="32"/>
    </row>
    <row r="6117" spans="6:16" x14ac:dyDescent="0.35">
      <c r="F6117" s="30"/>
      <c r="K6117" s="31"/>
      <c r="P6117" s="32"/>
    </row>
    <row r="6118" spans="6:16" x14ac:dyDescent="0.35">
      <c r="F6118" s="30"/>
      <c r="K6118" s="31"/>
      <c r="P6118" s="32"/>
    </row>
    <row r="6119" spans="6:16" x14ac:dyDescent="0.35">
      <c r="F6119" s="30"/>
      <c r="K6119" s="31"/>
      <c r="P6119" s="32"/>
    </row>
    <row r="6120" spans="6:16" x14ac:dyDescent="0.35">
      <c r="F6120" s="30"/>
      <c r="K6120" s="31"/>
      <c r="P6120" s="32"/>
    </row>
    <row r="6121" spans="6:16" x14ac:dyDescent="0.35">
      <c r="F6121" s="30"/>
      <c r="K6121" s="31"/>
      <c r="P6121" s="32"/>
    </row>
    <row r="6122" spans="6:16" x14ac:dyDescent="0.35">
      <c r="F6122" s="30"/>
      <c r="K6122" s="31"/>
      <c r="P6122" s="32"/>
    </row>
    <row r="6123" spans="6:16" x14ac:dyDescent="0.35">
      <c r="F6123" s="30"/>
      <c r="K6123" s="31"/>
      <c r="P6123" s="32"/>
    </row>
    <row r="6124" spans="6:16" x14ac:dyDescent="0.35">
      <c r="F6124" s="30"/>
      <c r="K6124" s="31"/>
      <c r="P6124" s="32"/>
    </row>
    <row r="6125" spans="6:16" x14ac:dyDescent="0.35">
      <c r="F6125" s="30"/>
      <c r="K6125" s="31"/>
      <c r="P6125" s="32"/>
    </row>
    <row r="6126" spans="6:16" x14ac:dyDescent="0.35">
      <c r="F6126" s="30"/>
      <c r="K6126" s="31"/>
      <c r="P6126" s="32"/>
    </row>
    <row r="6127" spans="6:16" x14ac:dyDescent="0.35">
      <c r="F6127" s="30"/>
      <c r="K6127" s="31"/>
      <c r="P6127" s="32"/>
    </row>
    <row r="6128" spans="6:16" x14ac:dyDescent="0.35">
      <c r="F6128" s="30"/>
      <c r="K6128" s="31"/>
      <c r="P6128" s="32"/>
    </row>
    <row r="6129" spans="6:16" x14ac:dyDescent="0.35">
      <c r="F6129" s="30"/>
      <c r="K6129" s="31"/>
      <c r="P6129" s="32"/>
    </row>
    <row r="6130" spans="6:16" x14ac:dyDescent="0.35">
      <c r="F6130" s="30"/>
      <c r="K6130" s="31"/>
      <c r="P6130" s="32"/>
    </row>
    <row r="6131" spans="6:16" x14ac:dyDescent="0.35">
      <c r="F6131" s="30"/>
      <c r="K6131" s="31"/>
      <c r="P6131" s="32"/>
    </row>
    <row r="6132" spans="6:16" x14ac:dyDescent="0.35">
      <c r="F6132" s="30"/>
      <c r="K6132" s="31"/>
      <c r="P6132" s="32"/>
    </row>
    <row r="6133" spans="6:16" x14ac:dyDescent="0.35">
      <c r="F6133" s="30"/>
      <c r="K6133" s="31"/>
      <c r="P6133" s="32"/>
    </row>
    <row r="6134" spans="6:16" x14ac:dyDescent="0.35">
      <c r="F6134" s="30"/>
      <c r="K6134" s="31"/>
      <c r="P6134" s="32"/>
    </row>
    <row r="6135" spans="6:16" x14ac:dyDescent="0.35">
      <c r="F6135" s="30"/>
      <c r="K6135" s="31"/>
      <c r="P6135" s="32"/>
    </row>
    <row r="6136" spans="6:16" x14ac:dyDescent="0.35">
      <c r="F6136" s="30"/>
      <c r="K6136" s="31"/>
      <c r="P6136" s="32"/>
    </row>
    <row r="6137" spans="6:16" x14ac:dyDescent="0.35">
      <c r="F6137" s="30"/>
      <c r="K6137" s="31"/>
      <c r="P6137" s="32"/>
    </row>
    <row r="6138" spans="6:16" x14ac:dyDescent="0.35">
      <c r="F6138" s="30"/>
      <c r="K6138" s="31"/>
      <c r="P6138" s="32"/>
    </row>
    <row r="6139" spans="6:16" x14ac:dyDescent="0.35">
      <c r="F6139" s="30"/>
      <c r="K6139" s="31"/>
      <c r="P6139" s="32"/>
    </row>
    <row r="6140" spans="6:16" x14ac:dyDescent="0.35">
      <c r="F6140" s="30"/>
      <c r="K6140" s="31"/>
      <c r="P6140" s="32"/>
    </row>
    <row r="6141" spans="6:16" x14ac:dyDescent="0.35">
      <c r="F6141" s="30"/>
      <c r="K6141" s="31"/>
      <c r="P6141" s="32"/>
    </row>
    <row r="6142" spans="6:16" x14ac:dyDescent="0.35">
      <c r="F6142" s="30"/>
      <c r="K6142" s="31"/>
      <c r="P6142" s="32"/>
    </row>
    <row r="6143" spans="6:16" x14ac:dyDescent="0.35">
      <c r="F6143" s="30"/>
      <c r="K6143" s="31"/>
      <c r="P6143" s="32"/>
    </row>
    <row r="6144" spans="6:16" x14ac:dyDescent="0.35">
      <c r="F6144" s="30"/>
      <c r="K6144" s="31"/>
      <c r="P6144" s="32"/>
    </row>
    <row r="6145" spans="6:16" x14ac:dyDescent="0.35">
      <c r="F6145" s="30"/>
      <c r="K6145" s="31"/>
      <c r="P6145" s="32"/>
    </row>
    <row r="6146" spans="6:16" x14ac:dyDescent="0.35">
      <c r="F6146" s="30"/>
      <c r="K6146" s="31"/>
      <c r="P6146" s="32"/>
    </row>
    <row r="6147" spans="6:16" x14ac:dyDescent="0.35">
      <c r="F6147" s="30"/>
      <c r="K6147" s="31"/>
      <c r="P6147" s="32"/>
    </row>
    <row r="6148" spans="6:16" x14ac:dyDescent="0.35">
      <c r="F6148" s="30"/>
      <c r="K6148" s="31"/>
      <c r="P6148" s="32"/>
    </row>
    <row r="6149" spans="6:16" x14ac:dyDescent="0.35">
      <c r="F6149" s="30"/>
      <c r="K6149" s="31"/>
      <c r="P6149" s="32"/>
    </row>
    <row r="6150" spans="6:16" x14ac:dyDescent="0.35">
      <c r="F6150" s="30"/>
      <c r="K6150" s="31"/>
      <c r="P6150" s="32"/>
    </row>
    <row r="6151" spans="6:16" x14ac:dyDescent="0.35">
      <c r="F6151" s="30"/>
      <c r="K6151" s="31"/>
      <c r="P6151" s="32"/>
    </row>
    <row r="6152" spans="6:16" x14ac:dyDescent="0.35">
      <c r="F6152" s="30"/>
      <c r="K6152" s="31"/>
      <c r="P6152" s="32"/>
    </row>
    <row r="6153" spans="6:16" x14ac:dyDescent="0.35">
      <c r="F6153" s="30"/>
      <c r="K6153" s="31"/>
      <c r="P6153" s="32"/>
    </row>
    <row r="6154" spans="6:16" x14ac:dyDescent="0.35">
      <c r="F6154" s="30"/>
      <c r="K6154" s="31"/>
      <c r="P6154" s="32"/>
    </row>
    <row r="6155" spans="6:16" x14ac:dyDescent="0.35">
      <c r="F6155" s="30"/>
      <c r="K6155" s="31"/>
      <c r="P6155" s="32"/>
    </row>
    <row r="6156" spans="6:16" x14ac:dyDescent="0.35">
      <c r="F6156" s="30"/>
      <c r="K6156" s="31"/>
      <c r="P6156" s="32"/>
    </row>
    <row r="6157" spans="6:16" x14ac:dyDescent="0.35">
      <c r="F6157" s="30"/>
      <c r="K6157" s="31"/>
      <c r="P6157" s="32"/>
    </row>
    <row r="6158" spans="6:16" x14ac:dyDescent="0.35">
      <c r="F6158" s="30"/>
      <c r="K6158" s="31"/>
      <c r="P6158" s="32"/>
    </row>
    <row r="6159" spans="6:16" x14ac:dyDescent="0.35">
      <c r="F6159" s="30"/>
      <c r="K6159" s="31"/>
      <c r="P6159" s="32"/>
    </row>
    <row r="6160" spans="6:16" x14ac:dyDescent="0.35">
      <c r="F6160" s="30"/>
      <c r="K6160" s="31"/>
      <c r="P6160" s="32"/>
    </row>
    <row r="6161" spans="6:16" x14ac:dyDescent="0.35">
      <c r="F6161" s="30"/>
      <c r="K6161" s="31"/>
      <c r="P6161" s="32"/>
    </row>
    <row r="6162" spans="6:16" x14ac:dyDescent="0.35">
      <c r="F6162" s="30"/>
      <c r="K6162" s="31"/>
      <c r="P6162" s="32"/>
    </row>
    <row r="6163" spans="6:16" x14ac:dyDescent="0.35">
      <c r="F6163" s="30"/>
      <c r="K6163" s="31"/>
      <c r="P6163" s="32"/>
    </row>
    <row r="6164" spans="6:16" x14ac:dyDescent="0.35">
      <c r="F6164" s="30"/>
      <c r="K6164" s="31"/>
      <c r="P6164" s="32"/>
    </row>
    <row r="6165" spans="6:16" x14ac:dyDescent="0.35">
      <c r="F6165" s="30"/>
      <c r="K6165" s="31"/>
      <c r="P6165" s="32"/>
    </row>
    <row r="6166" spans="6:16" x14ac:dyDescent="0.35">
      <c r="F6166" s="30"/>
      <c r="K6166" s="31"/>
      <c r="P6166" s="32"/>
    </row>
    <row r="6167" spans="6:16" x14ac:dyDescent="0.35">
      <c r="F6167" s="30"/>
      <c r="K6167" s="31"/>
      <c r="P6167" s="32"/>
    </row>
    <row r="6168" spans="6:16" x14ac:dyDescent="0.35">
      <c r="F6168" s="30"/>
      <c r="K6168" s="31"/>
      <c r="P6168" s="32"/>
    </row>
    <row r="6169" spans="6:16" x14ac:dyDescent="0.35">
      <c r="F6169" s="30"/>
      <c r="K6169" s="31"/>
      <c r="P6169" s="32"/>
    </row>
    <row r="6170" spans="6:16" x14ac:dyDescent="0.35">
      <c r="F6170" s="30"/>
      <c r="K6170" s="31"/>
      <c r="P6170" s="32"/>
    </row>
    <row r="6171" spans="6:16" x14ac:dyDescent="0.35">
      <c r="F6171" s="30"/>
      <c r="K6171" s="31"/>
      <c r="P6171" s="32"/>
    </row>
    <row r="6172" spans="6:16" x14ac:dyDescent="0.35">
      <c r="F6172" s="30"/>
      <c r="K6172" s="31"/>
      <c r="P6172" s="32"/>
    </row>
    <row r="6173" spans="6:16" x14ac:dyDescent="0.35">
      <c r="F6173" s="30"/>
      <c r="K6173" s="31"/>
      <c r="P6173" s="32"/>
    </row>
    <row r="6174" spans="6:16" x14ac:dyDescent="0.35">
      <c r="F6174" s="30"/>
      <c r="K6174" s="31"/>
      <c r="P6174" s="32"/>
    </row>
    <row r="6175" spans="6:16" x14ac:dyDescent="0.35">
      <c r="F6175" s="30"/>
      <c r="K6175" s="31"/>
      <c r="P6175" s="32"/>
    </row>
    <row r="6176" spans="6:16" x14ac:dyDescent="0.35">
      <c r="F6176" s="30"/>
      <c r="K6176" s="31"/>
      <c r="P6176" s="32"/>
    </row>
    <row r="6177" spans="6:16" x14ac:dyDescent="0.35">
      <c r="F6177" s="30"/>
      <c r="K6177" s="31"/>
      <c r="P6177" s="32"/>
    </row>
    <row r="6178" spans="6:16" x14ac:dyDescent="0.35">
      <c r="F6178" s="30"/>
      <c r="K6178" s="31"/>
      <c r="P6178" s="32"/>
    </row>
    <row r="6179" spans="6:16" x14ac:dyDescent="0.35">
      <c r="F6179" s="30"/>
      <c r="K6179" s="31"/>
      <c r="P6179" s="32"/>
    </row>
    <row r="6180" spans="6:16" x14ac:dyDescent="0.35">
      <c r="F6180" s="30"/>
      <c r="K6180" s="31"/>
      <c r="P6180" s="32"/>
    </row>
    <row r="6181" spans="6:16" x14ac:dyDescent="0.35">
      <c r="F6181" s="30"/>
      <c r="K6181" s="31"/>
      <c r="P6181" s="32"/>
    </row>
    <row r="6182" spans="6:16" x14ac:dyDescent="0.35">
      <c r="F6182" s="30"/>
      <c r="K6182" s="31"/>
      <c r="P6182" s="32"/>
    </row>
    <row r="6183" spans="6:16" x14ac:dyDescent="0.35">
      <c r="F6183" s="30"/>
      <c r="K6183" s="31"/>
      <c r="P6183" s="32"/>
    </row>
    <row r="6184" spans="6:16" x14ac:dyDescent="0.35">
      <c r="F6184" s="30"/>
      <c r="K6184" s="31"/>
      <c r="P6184" s="32"/>
    </row>
    <row r="6185" spans="6:16" x14ac:dyDescent="0.35">
      <c r="F6185" s="30"/>
      <c r="K6185" s="31"/>
      <c r="P6185" s="32"/>
    </row>
    <row r="6186" spans="6:16" x14ac:dyDescent="0.35">
      <c r="F6186" s="30"/>
      <c r="K6186" s="31"/>
      <c r="P6186" s="32"/>
    </row>
    <row r="6187" spans="6:16" x14ac:dyDescent="0.35">
      <c r="F6187" s="30"/>
      <c r="K6187" s="31"/>
      <c r="P6187" s="32"/>
    </row>
    <row r="6188" spans="6:16" x14ac:dyDescent="0.35">
      <c r="F6188" s="30"/>
      <c r="K6188" s="31"/>
      <c r="P6188" s="32"/>
    </row>
    <row r="6189" spans="6:16" x14ac:dyDescent="0.35">
      <c r="F6189" s="30"/>
      <c r="K6189" s="31"/>
      <c r="P6189" s="32"/>
    </row>
    <row r="6190" spans="6:16" x14ac:dyDescent="0.35">
      <c r="F6190" s="30"/>
      <c r="K6190" s="31"/>
      <c r="P6190" s="32"/>
    </row>
    <row r="6191" spans="6:16" x14ac:dyDescent="0.35">
      <c r="F6191" s="30"/>
      <c r="K6191" s="31"/>
      <c r="P6191" s="32"/>
    </row>
    <row r="6192" spans="6:16" x14ac:dyDescent="0.35">
      <c r="F6192" s="30"/>
      <c r="K6192" s="31"/>
      <c r="P6192" s="32"/>
    </row>
    <row r="6193" spans="6:16" x14ac:dyDescent="0.35">
      <c r="F6193" s="30"/>
      <c r="K6193" s="31"/>
      <c r="P6193" s="32"/>
    </row>
    <row r="6194" spans="6:16" x14ac:dyDescent="0.35">
      <c r="F6194" s="30"/>
      <c r="K6194" s="31"/>
      <c r="P6194" s="32"/>
    </row>
    <row r="6195" spans="6:16" x14ac:dyDescent="0.35">
      <c r="F6195" s="30"/>
      <c r="K6195" s="31"/>
      <c r="P6195" s="32"/>
    </row>
    <row r="6196" spans="6:16" x14ac:dyDescent="0.35">
      <c r="F6196" s="30"/>
      <c r="K6196" s="31"/>
      <c r="P6196" s="32"/>
    </row>
    <row r="6197" spans="6:16" x14ac:dyDescent="0.35">
      <c r="F6197" s="30"/>
      <c r="K6197" s="31"/>
      <c r="P6197" s="32"/>
    </row>
    <row r="6198" spans="6:16" x14ac:dyDescent="0.35">
      <c r="F6198" s="30"/>
      <c r="K6198" s="31"/>
      <c r="P6198" s="32"/>
    </row>
    <row r="6199" spans="6:16" x14ac:dyDescent="0.35">
      <c r="F6199" s="30"/>
      <c r="K6199" s="31"/>
      <c r="P6199" s="32"/>
    </row>
    <row r="6200" spans="6:16" x14ac:dyDescent="0.35">
      <c r="F6200" s="30"/>
      <c r="K6200" s="31"/>
      <c r="P6200" s="32"/>
    </row>
    <row r="6201" spans="6:16" x14ac:dyDescent="0.35">
      <c r="F6201" s="30"/>
      <c r="K6201" s="31"/>
      <c r="P6201" s="32"/>
    </row>
    <row r="6202" spans="6:16" x14ac:dyDescent="0.35">
      <c r="F6202" s="30"/>
      <c r="K6202" s="31"/>
      <c r="P6202" s="32"/>
    </row>
    <row r="6203" spans="6:16" x14ac:dyDescent="0.35">
      <c r="F6203" s="30"/>
      <c r="K6203" s="31"/>
      <c r="P6203" s="32"/>
    </row>
    <row r="6204" spans="6:16" x14ac:dyDescent="0.35">
      <c r="F6204" s="30"/>
      <c r="K6204" s="31"/>
      <c r="P6204" s="32"/>
    </row>
    <row r="6205" spans="6:16" x14ac:dyDescent="0.35">
      <c r="F6205" s="30"/>
      <c r="K6205" s="31"/>
      <c r="P6205" s="32"/>
    </row>
    <row r="6206" spans="6:16" x14ac:dyDescent="0.35">
      <c r="F6206" s="30"/>
      <c r="K6206" s="31"/>
      <c r="P6206" s="32"/>
    </row>
    <row r="6207" spans="6:16" x14ac:dyDescent="0.35">
      <c r="F6207" s="30"/>
      <c r="K6207" s="31"/>
      <c r="P6207" s="32"/>
    </row>
    <row r="6208" spans="6:16" x14ac:dyDescent="0.35">
      <c r="F6208" s="30"/>
      <c r="K6208" s="31"/>
      <c r="P6208" s="32"/>
    </row>
    <row r="6209" spans="6:16" x14ac:dyDescent="0.35">
      <c r="F6209" s="30"/>
      <c r="K6209" s="31"/>
      <c r="P6209" s="32"/>
    </row>
    <row r="6210" spans="6:16" x14ac:dyDescent="0.35">
      <c r="F6210" s="30"/>
      <c r="K6210" s="31"/>
      <c r="P6210" s="32"/>
    </row>
    <row r="6211" spans="6:16" x14ac:dyDescent="0.35">
      <c r="F6211" s="30"/>
      <c r="K6211" s="31"/>
      <c r="P6211" s="32"/>
    </row>
    <row r="6212" spans="6:16" x14ac:dyDescent="0.35">
      <c r="F6212" s="30"/>
      <c r="K6212" s="31"/>
      <c r="P6212" s="32"/>
    </row>
    <row r="6213" spans="6:16" x14ac:dyDescent="0.35">
      <c r="F6213" s="30"/>
      <c r="K6213" s="31"/>
      <c r="P6213" s="32"/>
    </row>
    <row r="6214" spans="6:16" x14ac:dyDescent="0.35">
      <c r="F6214" s="30"/>
      <c r="K6214" s="31"/>
      <c r="P6214" s="32"/>
    </row>
    <row r="6215" spans="6:16" x14ac:dyDescent="0.35">
      <c r="F6215" s="30"/>
      <c r="K6215" s="31"/>
      <c r="P6215" s="32"/>
    </row>
    <row r="6216" spans="6:16" x14ac:dyDescent="0.35">
      <c r="F6216" s="30"/>
      <c r="K6216" s="31"/>
      <c r="P6216" s="32"/>
    </row>
    <row r="6217" spans="6:16" x14ac:dyDescent="0.35">
      <c r="F6217" s="30"/>
      <c r="K6217" s="31"/>
      <c r="P6217" s="32"/>
    </row>
    <row r="6218" spans="6:16" x14ac:dyDescent="0.35">
      <c r="F6218" s="30"/>
      <c r="K6218" s="31"/>
      <c r="P6218" s="32"/>
    </row>
    <row r="6219" spans="6:16" x14ac:dyDescent="0.35">
      <c r="F6219" s="30"/>
      <c r="K6219" s="31"/>
      <c r="P6219" s="32"/>
    </row>
    <row r="6220" spans="6:16" x14ac:dyDescent="0.35">
      <c r="F6220" s="30"/>
      <c r="K6220" s="31"/>
      <c r="P6220" s="32"/>
    </row>
    <row r="6221" spans="6:16" x14ac:dyDescent="0.35">
      <c r="F6221" s="30"/>
      <c r="K6221" s="31"/>
      <c r="P6221" s="32"/>
    </row>
    <row r="6222" spans="6:16" x14ac:dyDescent="0.35">
      <c r="F6222" s="30"/>
      <c r="K6222" s="31"/>
      <c r="P6222" s="32"/>
    </row>
    <row r="6223" spans="6:16" x14ac:dyDescent="0.35">
      <c r="F6223" s="30"/>
      <c r="K6223" s="31"/>
      <c r="P6223" s="32"/>
    </row>
    <row r="6224" spans="6:16" x14ac:dyDescent="0.35">
      <c r="F6224" s="30"/>
      <c r="K6224" s="31"/>
      <c r="P6224" s="32"/>
    </row>
    <row r="6225" spans="6:16" x14ac:dyDescent="0.35">
      <c r="F6225" s="30"/>
      <c r="K6225" s="31"/>
      <c r="P6225" s="32"/>
    </row>
    <row r="6226" spans="6:16" x14ac:dyDescent="0.35">
      <c r="F6226" s="30"/>
      <c r="K6226" s="31"/>
      <c r="P6226" s="32"/>
    </row>
    <row r="6227" spans="6:16" x14ac:dyDescent="0.35">
      <c r="F6227" s="30"/>
      <c r="K6227" s="31"/>
      <c r="P6227" s="32"/>
    </row>
    <row r="6228" spans="6:16" x14ac:dyDescent="0.35">
      <c r="F6228" s="30"/>
      <c r="K6228" s="31"/>
      <c r="P6228" s="32"/>
    </row>
    <row r="6229" spans="6:16" x14ac:dyDescent="0.35">
      <c r="F6229" s="30"/>
      <c r="K6229" s="31"/>
      <c r="P6229" s="32"/>
    </row>
    <row r="6230" spans="6:16" x14ac:dyDescent="0.35">
      <c r="F6230" s="30"/>
      <c r="K6230" s="31"/>
      <c r="P6230" s="32"/>
    </row>
    <row r="6231" spans="6:16" x14ac:dyDescent="0.35">
      <c r="F6231" s="30"/>
      <c r="K6231" s="31"/>
      <c r="P6231" s="32"/>
    </row>
    <row r="6232" spans="6:16" x14ac:dyDescent="0.35">
      <c r="F6232" s="30"/>
      <c r="K6232" s="31"/>
      <c r="P6232" s="32"/>
    </row>
    <row r="6233" spans="6:16" x14ac:dyDescent="0.35">
      <c r="F6233" s="30"/>
      <c r="K6233" s="31"/>
      <c r="P6233" s="32"/>
    </row>
    <row r="6234" spans="6:16" x14ac:dyDescent="0.35">
      <c r="F6234" s="30"/>
      <c r="K6234" s="31"/>
      <c r="P6234" s="32"/>
    </row>
    <row r="6235" spans="6:16" x14ac:dyDescent="0.35">
      <c r="F6235" s="30"/>
      <c r="K6235" s="31"/>
      <c r="P6235" s="32"/>
    </row>
    <row r="6236" spans="6:16" x14ac:dyDescent="0.35">
      <c r="F6236" s="30"/>
      <c r="K6236" s="31"/>
      <c r="P6236" s="32"/>
    </row>
    <row r="6237" spans="6:16" x14ac:dyDescent="0.35">
      <c r="F6237" s="30"/>
      <c r="K6237" s="31"/>
      <c r="P6237" s="32"/>
    </row>
    <row r="6238" spans="6:16" x14ac:dyDescent="0.35">
      <c r="F6238" s="30"/>
      <c r="K6238" s="31"/>
      <c r="P6238" s="32"/>
    </row>
    <row r="6239" spans="6:16" x14ac:dyDescent="0.35">
      <c r="F6239" s="30"/>
      <c r="K6239" s="31"/>
      <c r="P6239" s="32"/>
    </row>
    <row r="6240" spans="6:16" x14ac:dyDescent="0.35">
      <c r="F6240" s="30"/>
      <c r="K6240" s="31"/>
      <c r="P6240" s="32"/>
    </row>
    <row r="6241" spans="6:16" x14ac:dyDescent="0.35">
      <c r="F6241" s="30"/>
      <c r="K6241" s="31"/>
      <c r="P6241" s="32"/>
    </row>
    <row r="6242" spans="6:16" x14ac:dyDescent="0.35">
      <c r="F6242" s="30"/>
      <c r="K6242" s="31"/>
      <c r="P6242" s="32"/>
    </row>
    <row r="6243" spans="6:16" x14ac:dyDescent="0.35">
      <c r="F6243" s="30"/>
      <c r="K6243" s="31"/>
      <c r="P6243" s="32"/>
    </row>
    <row r="6244" spans="6:16" x14ac:dyDescent="0.35">
      <c r="F6244" s="30"/>
      <c r="K6244" s="31"/>
      <c r="P6244" s="32"/>
    </row>
    <row r="6245" spans="6:16" x14ac:dyDescent="0.35">
      <c r="F6245" s="30"/>
      <c r="K6245" s="31"/>
      <c r="P6245" s="32"/>
    </row>
    <row r="6246" spans="6:16" x14ac:dyDescent="0.35">
      <c r="F6246" s="30"/>
      <c r="K6246" s="31"/>
      <c r="P6246" s="32"/>
    </row>
    <row r="6247" spans="6:16" x14ac:dyDescent="0.35">
      <c r="F6247" s="30"/>
      <c r="K6247" s="31"/>
      <c r="P6247" s="32"/>
    </row>
    <row r="6248" spans="6:16" x14ac:dyDescent="0.35">
      <c r="F6248" s="30"/>
      <c r="K6248" s="31"/>
      <c r="P6248" s="32"/>
    </row>
    <row r="6249" spans="6:16" x14ac:dyDescent="0.35">
      <c r="F6249" s="30"/>
      <c r="K6249" s="31"/>
      <c r="P6249" s="32"/>
    </row>
    <row r="6250" spans="6:16" x14ac:dyDescent="0.35">
      <c r="F6250" s="30"/>
      <c r="K6250" s="31"/>
      <c r="P6250" s="32"/>
    </row>
    <row r="6251" spans="6:16" x14ac:dyDescent="0.35">
      <c r="F6251" s="30"/>
      <c r="K6251" s="31"/>
      <c r="P6251" s="32"/>
    </row>
    <row r="6252" spans="6:16" x14ac:dyDescent="0.35">
      <c r="F6252" s="30"/>
      <c r="K6252" s="31"/>
      <c r="P6252" s="32"/>
    </row>
    <row r="6253" spans="6:16" x14ac:dyDescent="0.35">
      <c r="F6253" s="30"/>
      <c r="K6253" s="31"/>
      <c r="P6253" s="32"/>
    </row>
    <row r="6254" spans="6:16" x14ac:dyDescent="0.35">
      <c r="F6254" s="30"/>
      <c r="K6254" s="31"/>
      <c r="P6254" s="32"/>
    </row>
    <row r="6255" spans="6:16" x14ac:dyDescent="0.35">
      <c r="F6255" s="30"/>
      <c r="K6255" s="31"/>
      <c r="P6255" s="32"/>
    </row>
    <row r="6256" spans="6:16" x14ac:dyDescent="0.35">
      <c r="F6256" s="30"/>
      <c r="K6256" s="31"/>
      <c r="P6256" s="32"/>
    </row>
    <row r="6257" spans="6:16" x14ac:dyDescent="0.35">
      <c r="F6257" s="30"/>
      <c r="K6257" s="31"/>
      <c r="P6257" s="32"/>
    </row>
    <row r="6258" spans="6:16" x14ac:dyDescent="0.35">
      <c r="F6258" s="30"/>
      <c r="K6258" s="31"/>
      <c r="P6258" s="32"/>
    </row>
    <row r="6259" spans="6:16" x14ac:dyDescent="0.35">
      <c r="F6259" s="30"/>
      <c r="K6259" s="31"/>
      <c r="P6259" s="32"/>
    </row>
    <row r="6260" spans="6:16" x14ac:dyDescent="0.35">
      <c r="F6260" s="30"/>
      <c r="K6260" s="31"/>
      <c r="P6260" s="32"/>
    </row>
    <row r="6261" spans="6:16" x14ac:dyDescent="0.35">
      <c r="F6261" s="30"/>
      <c r="K6261" s="31"/>
      <c r="P6261" s="32"/>
    </row>
    <row r="6262" spans="6:16" x14ac:dyDescent="0.35">
      <c r="F6262" s="30"/>
      <c r="K6262" s="31"/>
      <c r="P6262" s="32"/>
    </row>
    <row r="6263" spans="6:16" x14ac:dyDescent="0.35">
      <c r="F6263" s="30"/>
      <c r="K6263" s="31"/>
      <c r="P6263" s="32"/>
    </row>
    <row r="6264" spans="6:16" x14ac:dyDescent="0.35">
      <c r="F6264" s="30"/>
      <c r="K6264" s="31"/>
      <c r="P6264" s="32"/>
    </row>
    <row r="6265" spans="6:16" x14ac:dyDescent="0.35">
      <c r="F6265" s="30"/>
      <c r="K6265" s="31"/>
      <c r="P6265" s="32"/>
    </row>
    <row r="6266" spans="6:16" x14ac:dyDescent="0.35">
      <c r="F6266" s="30"/>
      <c r="K6266" s="31"/>
      <c r="P6266" s="32"/>
    </row>
    <row r="6267" spans="6:16" x14ac:dyDescent="0.35">
      <c r="F6267" s="30"/>
      <c r="K6267" s="31"/>
      <c r="P6267" s="32"/>
    </row>
    <row r="6268" spans="6:16" x14ac:dyDescent="0.35">
      <c r="F6268" s="30"/>
      <c r="K6268" s="31"/>
      <c r="P6268" s="32"/>
    </row>
    <row r="6269" spans="6:16" x14ac:dyDescent="0.35">
      <c r="F6269" s="30"/>
      <c r="K6269" s="31"/>
      <c r="P6269" s="32"/>
    </row>
    <row r="6270" spans="6:16" x14ac:dyDescent="0.35">
      <c r="F6270" s="30"/>
      <c r="K6270" s="31"/>
      <c r="P6270" s="32"/>
    </row>
    <row r="6271" spans="6:16" x14ac:dyDescent="0.35">
      <c r="F6271" s="30"/>
      <c r="K6271" s="31"/>
      <c r="P6271" s="32"/>
    </row>
    <row r="6272" spans="6:16" x14ac:dyDescent="0.35">
      <c r="F6272" s="30"/>
      <c r="K6272" s="31"/>
      <c r="P6272" s="32"/>
    </row>
    <row r="6273" spans="6:16" x14ac:dyDescent="0.35">
      <c r="F6273" s="30"/>
      <c r="K6273" s="31"/>
      <c r="P6273" s="32"/>
    </row>
    <row r="6274" spans="6:16" x14ac:dyDescent="0.35">
      <c r="F6274" s="30"/>
      <c r="K6274" s="31"/>
      <c r="P6274" s="32"/>
    </row>
    <row r="6275" spans="6:16" x14ac:dyDescent="0.35">
      <c r="F6275" s="30"/>
      <c r="K6275" s="31"/>
      <c r="P6275" s="32"/>
    </row>
    <row r="6276" spans="6:16" x14ac:dyDescent="0.35">
      <c r="F6276" s="30"/>
      <c r="K6276" s="31"/>
      <c r="P6276" s="32"/>
    </row>
    <row r="6277" spans="6:16" x14ac:dyDescent="0.35">
      <c r="F6277" s="30"/>
      <c r="K6277" s="31"/>
      <c r="P6277" s="32"/>
    </row>
    <row r="6278" spans="6:16" x14ac:dyDescent="0.35">
      <c r="F6278" s="30"/>
      <c r="K6278" s="31"/>
      <c r="P6278" s="32"/>
    </row>
    <row r="6279" spans="6:16" x14ac:dyDescent="0.35">
      <c r="F6279" s="30"/>
      <c r="K6279" s="31"/>
      <c r="P6279" s="32"/>
    </row>
    <row r="6280" spans="6:16" x14ac:dyDescent="0.35">
      <c r="F6280" s="30"/>
      <c r="K6280" s="31"/>
      <c r="P6280" s="32"/>
    </row>
    <row r="6281" spans="6:16" x14ac:dyDescent="0.35">
      <c r="F6281" s="30"/>
      <c r="K6281" s="31"/>
      <c r="P6281" s="32"/>
    </row>
    <row r="6282" spans="6:16" x14ac:dyDescent="0.35">
      <c r="F6282" s="30"/>
      <c r="K6282" s="31"/>
      <c r="P6282" s="32"/>
    </row>
    <row r="6283" spans="6:16" x14ac:dyDescent="0.35">
      <c r="F6283" s="30"/>
      <c r="K6283" s="31"/>
      <c r="P6283" s="32"/>
    </row>
    <row r="6284" spans="6:16" x14ac:dyDescent="0.35">
      <c r="F6284" s="30"/>
      <c r="K6284" s="31"/>
      <c r="P6284" s="32"/>
    </row>
    <row r="6285" spans="6:16" x14ac:dyDescent="0.35">
      <c r="F6285" s="30"/>
      <c r="K6285" s="31"/>
      <c r="P6285" s="32"/>
    </row>
    <row r="6286" spans="6:16" x14ac:dyDescent="0.35">
      <c r="F6286" s="30"/>
      <c r="K6286" s="31"/>
      <c r="P6286" s="32"/>
    </row>
    <row r="6287" spans="6:16" x14ac:dyDescent="0.35">
      <c r="F6287" s="30"/>
      <c r="K6287" s="31"/>
      <c r="P6287" s="32"/>
    </row>
    <row r="6288" spans="6:16" x14ac:dyDescent="0.35">
      <c r="F6288" s="30"/>
      <c r="K6288" s="31"/>
      <c r="P6288" s="32"/>
    </row>
    <row r="6289" spans="6:16" x14ac:dyDescent="0.35">
      <c r="F6289" s="30"/>
      <c r="K6289" s="31"/>
      <c r="P6289" s="32"/>
    </row>
    <row r="6290" spans="6:16" x14ac:dyDescent="0.35">
      <c r="F6290" s="30"/>
      <c r="K6290" s="31"/>
      <c r="P6290" s="32"/>
    </row>
    <row r="6291" spans="6:16" x14ac:dyDescent="0.35">
      <c r="F6291" s="30"/>
      <c r="K6291" s="31"/>
      <c r="P6291" s="32"/>
    </row>
    <row r="6292" spans="6:16" x14ac:dyDescent="0.35">
      <c r="F6292" s="30"/>
      <c r="K6292" s="31"/>
      <c r="P6292" s="32"/>
    </row>
    <row r="6293" spans="6:16" x14ac:dyDescent="0.35">
      <c r="F6293" s="30"/>
      <c r="K6293" s="31"/>
      <c r="P6293" s="32"/>
    </row>
    <row r="6294" spans="6:16" x14ac:dyDescent="0.35">
      <c r="F6294" s="30"/>
      <c r="K6294" s="31"/>
      <c r="P6294" s="32"/>
    </row>
    <row r="6295" spans="6:16" x14ac:dyDescent="0.35">
      <c r="F6295" s="30"/>
      <c r="K6295" s="31"/>
      <c r="P6295" s="32"/>
    </row>
    <row r="6296" spans="6:16" x14ac:dyDescent="0.35">
      <c r="F6296" s="30"/>
      <c r="K6296" s="31"/>
      <c r="P6296" s="32"/>
    </row>
    <row r="6297" spans="6:16" x14ac:dyDescent="0.35">
      <c r="F6297" s="30"/>
      <c r="K6297" s="31"/>
      <c r="P6297" s="32"/>
    </row>
    <row r="6298" spans="6:16" x14ac:dyDescent="0.35">
      <c r="F6298" s="30"/>
      <c r="K6298" s="31"/>
      <c r="P6298" s="32"/>
    </row>
    <row r="6299" spans="6:16" x14ac:dyDescent="0.35">
      <c r="F6299" s="30"/>
      <c r="K6299" s="31"/>
      <c r="P6299" s="32"/>
    </row>
    <row r="6300" spans="6:16" x14ac:dyDescent="0.35">
      <c r="F6300" s="30"/>
      <c r="K6300" s="31"/>
      <c r="P6300" s="32"/>
    </row>
    <row r="6301" spans="6:16" x14ac:dyDescent="0.35">
      <c r="F6301" s="30"/>
      <c r="K6301" s="31"/>
      <c r="P6301" s="32"/>
    </row>
    <row r="6302" spans="6:16" x14ac:dyDescent="0.35">
      <c r="F6302" s="30"/>
      <c r="K6302" s="31"/>
      <c r="P6302" s="32"/>
    </row>
    <row r="6303" spans="6:16" x14ac:dyDescent="0.35">
      <c r="F6303" s="30"/>
      <c r="K6303" s="31"/>
      <c r="P6303" s="32"/>
    </row>
    <row r="6304" spans="6:16" x14ac:dyDescent="0.35">
      <c r="F6304" s="30"/>
      <c r="K6304" s="31"/>
      <c r="P6304" s="32"/>
    </row>
    <row r="6305" spans="6:16" x14ac:dyDescent="0.35">
      <c r="F6305" s="30"/>
      <c r="K6305" s="31"/>
      <c r="P6305" s="32"/>
    </row>
    <row r="6306" spans="6:16" x14ac:dyDescent="0.35">
      <c r="F6306" s="30"/>
      <c r="K6306" s="31"/>
      <c r="P6306" s="32"/>
    </row>
    <row r="6307" spans="6:16" x14ac:dyDescent="0.35">
      <c r="F6307" s="30"/>
      <c r="K6307" s="31"/>
      <c r="P6307" s="32"/>
    </row>
    <row r="6308" spans="6:16" x14ac:dyDescent="0.35">
      <c r="F6308" s="30"/>
      <c r="K6308" s="31"/>
      <c r="P6308" s="32"/>
    </row>
    <row r="6309" spans="6:16" x14ac:dyDescent="0.35">
      <c r="F6309" s="30"/>
      <c r="K6309" s="31"/>
      <c r="P6309" s="32"/>
    </row>
    <row r="6310" spans="6:16" x14ac:dyDescent="0.35">
      <c r="F6310" s="30"/>
      <c r="K6310" s="31"/>
      <c r="P6310" s="32"/>
    </row>
    <row r="6311" spans="6:16" x14ac:dyDescent="0.35">
      <c r="F6311" s="30"/>
      <c r="K6311" s="31"/>
      <c r="P6311" s="32"/>
    </row>
    <row r="6312" spans="6:16" x14ac:dyDescent="0.35">
      <c r="F6312" s="30"/>
      <c r="K6312" s="31"/>
      <c r="P6312" s="32"/>
    </row>
    <row r="6313" spans="6:16" x14ac:dyDescent="0.35">
      <c r="F6313" s="30"/>
      <c r="K6313" s="31"/>
      <c r="P6313" s="32"/>
    </row>
    <row r="6314" spans="6:16" x14ac:dyDescent="0.35">
      <c r="F6314" s="30"/>
      <c r="K6314" s="31"/>
      <c r="P6314" s="32"/>
    </row>
    <row r="6315" spans="6:16" x14ac:dyDescent="0.35">
      <c r="F6315" s="30"/>
      <c r="K6315" s="31"/>
      <c r="P6315" s="32"/>
    </row>
    <row r="6316" spans="6:16" x14ac:dyDescent="0.35">
      <c r="F6316" s="30"/>
      <c r="K6316" s="31"/>
      <c r="P6316" s="32"/>
    </row>
    <row r="6317" spans="6:16" x14ac:dyDescent="0.35">
      <c r="F6317" s="30"/>
      <c r="K6317" s="31"/>
      <c r="P6317" s="32"/>
    </row>
    <row r="6318" spans="6:16" x14ac:dyDescent="0.35">
      <c r="F6318" s="30"/>
      <c r="K6318" s="31"/>
      <c r="P6318" s="32"/>
    </row>
    <row r="6319" spans="6:16" x14ac:dyDescent="0.35">
      <c r="F6319" s="30"/>
      <c r="K6319" s="31"/>
      <c r="P6319" s="32"/>
    </row>
    <row r="6320" spans="6:16" x14ac:dyDescent="0.35">
      <c r="F6320" s="30"/>
      <c r="K6320" s="31"/>
      <c r="P6320" s="32"/>
    </row>
    <row r="6321" spans="6:16" x14ac:dyDescent="0.35">
      <c r="F6321" s="30"/>
      <c r="K6321" s="31"/>
      <c r="P6321" s="32"/>
    </row>
    <row r="6322" spans="6:16" x14ac:dyDescent="0.35">
      <c r="F6322" s="30"/>
      <c r="K6322" s="31"/>
      <c r="P6322" s="32"/>
    </row>
    <row r="6323" spans="6:16" x14ac:dyDescent="0.35">
      <c r="F6323" s="30"/>
      <c r="K6323" s="31"/>
      <c r="P6323" s="32"/>
    </row>
    <row r="6324" spans="6:16" x14ac:dyDescent="0.35">
      <c r="F6324" s="30"/>
      <c r="K6324" s="31"/>
      <c r="P6324" s="32"/>
    </row>
    <row r="6325" spans="6:16" x14ac:dyDescent="0.35">
      <c r="F6325" s="30"/>
      <c r="K6325" s="31"/>
      <c r="P6325" s="32"/>
    </row>
    <row r="6326" spans="6:16" x14ac:dyDescent="0.35">
      <c r="F6326" s="30"/>
      <c r="K6326" s="31"/>
      <c r="P6326" s="32"/>
    </row>
    <row r="6327" spans="6:16" x14ac:dyDescent="0.35">
      <c r="F6327" s="30"/>
      <c r="K6327" s="31"/>
      <c r="P6327" s="32"/>
    </row>
    <row r="6328" spans="6:16" x14ac:dyDescent="0.35">
      <c r="F6328" s="30"/>
      <c r="K6328" s="31"/>
      <c r="P6328" s="32"/>
    </row>
    <row r="6329" spans="6:16" x14ac:dyDescent="0.35">
      <c r="F6329" s="30"/>
      <c r="K6329" s="31"/>
      <c r="P6329" s="32"/>
    </row>
    <row r="6330" spans="6:16" x14ac:dyDescent="0.35">
      <c r="F6330" s="30"/>
      <c r="K6330" s="31"/>
      <c r="P6330" s="32"/>
    </row>
    <row r="6331" spans="6:16" x14ac:dyDescent="0.35">
      <c r="F6331" s="30"/>
      <c r="K6331" s="31"/>
      <c r="P6331" s="32"/>
    </row>
    <row r="6332" spans="6:16" x14ac:dyDescent="0.35">
      <c r="F6332" s="30"/>
      <c r="K6332" s="31"/>
      <c r="P6332" s="32"/>
    </row>
    <row r="6333" spans="6:16" x14ac:dyDescent="0.35">
      <c r="F6333" s="30"/>
      <c r="K6333" s="31"/>
      <c r="P6333" s="32"/>
    </row>
    <row r="6334" spans="6:16" x14ac:dyDescent="0.35">
      <c r="F6334" s="30"/>
      <c r="K6334" s="31"/>
      <c r="P6334" s="32"/>
    </row>
    <row r="6335" spans="6:16" x14ac:dyDescent="0.35">
      <c r="F6335" s="30"/>
      <c r="K6335" s="31"/>
      <c r="P6335" s="32"/>
    </row>
    <row r="6336" spans="6:16" x14ac:dyDescent="0.35">
      <c r="F6336" s="30"/>
      <c r="K6336" s="31"/>
      <c r="P6336" s="32"/>
    </row>
    <row r="6337" spans="6:16" x14ac:dyDescent="0.35">
      <c r="F6337" s="30"/>
      <c r="K6337" s="31"/>
      <c r="P6337" s="32"/>
    </row>
    <row r="6338" spans="6:16" x14ac:dyDescent="0.35">
      <c r="F6338" s="30"/>
      <c r="K6338" s="31"/>
      <c r="P6338" s="32"/>
    </row>
    <row r="6339" spans="6:16" x14ac:dyDescent="0.35">
      <c r="F6339" s="30"/>
      <c r="K6339" s="31"/>
      <c r="P6339" s="32"/>
    </row>
    <row r="6340" spans="6:16" x14ac:dyDescent="0.35">
      <c r="F6340" s="30"/>
      <c r="K6340" s="31"/>
      <c r="P6340" s="32"/>
    </row>
    <row r="6341" spans="6:16" x14ac:dyDescent="0.35">
      <c r="F6341" s="30"/>
      <c r="K6341" s="31"/>
      <c r="P6341" s="32"/>
    </row>
    <row r="6342" spans="6:16" x14ac:dyDescent="0.35">
      <c r="F6342" s="30"/>
      <c r="K6342" s="31"/>
      <c r="P6342" s="32"/>
    </row>
    <row r="6343" spans="6:16" x14ac:dyDescent="0.35">
      <c r="F6343" s="30"/>
      <c r="K6343" s="31"/>
      <c r="P6343" s="32"/>
    </row>
    <row r="6344" spans="6:16" x14ac:dyDescent="0.35">
      <c r="F6344" s="30"/>
      <c r="K6344" s="31"/>
      <c r="P6344" s="32"/>
    </row>
    <row r="6345" spans="6:16" x14ac:dyDescent="0.35">
      <c r="F6345" s="30"/>
      <c r="K6345" s="31"/>
      <c r="P6345" s="32"/>
    </row>
    <row r="6346" spans="6:16" x14ac:dyDescent="0.35">
      <c r="F6346" s="30"/>
      <c r="K6346" s="31"/>
      <c r="P6346" s="32"/>
    </row>
    <row r="6347" spans="6:16" x14ac:dyDescent="0.35">
      <c r="F6347" s="30"/>
      <c r="K6347" s="31"/>
      <c r="P6347" s="32"/>
    </row>
    <row r="6348" spans="6:16" x14ac:dyDescent="0.35">
      <c r="F6348" s="30"/>
      <c r="K6348" s="31"/>
      <c r="P6348" s="32"/>
    </row>
    <row r="6349" spans="6:16" x14ac:dyDescent="0.35">
      <c r="F6349" s="30"/>
      <c r="K6349" s="31"/>
      <c r="P6349" s="32"/>
    </row>
    <row r="6350" spans="6:16" x14ac:dyDescent="0.35">
      <c r="F6350" s="30"/>
      <c r="K6350" s="31"/>
      <c r="P6350" s="32"/>
    </row>
    <row r="6351" spans="6:16" x14ac:dyDescent="0.35">
      <c r="F6351" s="30"/>
      <c r="K6351" s="31"/>
      <c r="P6351" s="32"/>
    </row>
    <row r="6352" spans="6:16" x14ac:dyDescent="0.35">
      <c r="F6352" s="30"/>
      <c r="K6352" s="31"/>
      <c r="P6352" s="32"/>
    </row>
    <row r="6353" spans="6:16" x14ac:dyDescent="0.35">
      <c r="F6353" s="30"/>
      <c r="K6353" s="31"/>
      <c r="P6353" s="32"/>
    </row>
    <row r="6354" spans="6:16" x14ac:dyDescent="0.35">
      <c r="F6354" s="30"/>
      <c r="K6354" s="31"/>
      <c r="P6354" s="32"/>
    </row>
    <row r="6355" spans="6:16" x14ac:dyDescent="0.35">
      <c r="F6355" s="30"/>
      <c r="K6355" s="31"/>
      <c r="P6355" s="32"/>
    </row>
    <row r="6356" spans="6:16" x14ac:dyDescent="0.35">
      <c r="F6356" s="30"/>
      <c r="K6356" s="31"/>
      <c r="P6356" s="32"/>
    </row>
    <row r="6357" spans="6:16" x14ac:dyDescent="0.35">
      <c r="F6357" s="30"/>
      <c r="K6357" s="31"/>
      <c r="P6357" s="32"/>
    </row>
    <row r="6358" spans="6:16" x14ac:dyDescent="0.35">
      <c r="F6358" s="30"/>
      <c r="K6358" s="31"/>
      <c r="P6358" s="32"/>
    </row>
    <row r="6359" spans="6:16" x14ac:dyDescent="0.35">
      <c r="F6359" s="30"/>
      <c r="K6359" s="31"/>
      <c r="P6359" s="32"/>
    </row>
    <row r="6360" spans="6:16" x14ac:dyDescent="0.35">
      <c r="F6360" s="30"/>
      <c r="K6360" s="31"/>
      <c r="P6360" s="32"/>
    </row>
    <row r="6361" spans="6:16" x14ac:dyDescent="0.35">
      <c r="F6361" s="30"/>
      <c r="K6361" s="31"/>
      <c r="P6361" s="32"/>
    </row>
    <row r="6362" spans="6:16" x14ac:dyDescent="0.35">
      <c r="F6362" s="30"/>
      <c r="K6362" s="31"/>
      <c r="P6362" s="32"/>
    </row>
    <row r="6363" spans="6:16" x14ac:dyDescent="0.35">
      <c r="F6363" s="30"/>
      <c r="K6363" s="31"/>
      <c r="P6363" s="32"/>
    </row>
    <row r="6364" spans="6:16" x14ac:dyDescent="0.35">
      <c r="F6364" s="30"/>
      <c r="K6364" s="31"/>
      <c r="P6364" s="32"/>
    </row>
    <row r="6365" spans="6:16" x14ac:dyDescent="0.35">
      <c r="F6365" s="30"/>
      <c r="K6365" s="31"/>
      <c r="P6365" s="32"/>
    </row>
    <row r="6366" spans="6:16" x14ac:dyDescent="0.35">
      <c r="F6366" s="30"/>
      <c r="K6366" s="31"/>
      <c r="P6366" s="32"/>
    </row>
    <row r="6367" spans="6:16" x14ac:dyDescent="0.35">
      <c r="F6367" s="30"/>
      <c r="K6367" s="31"/>
      <c r="P6367" s="32"/>
    </row>
    <row r="6368" spans="6:16" x14ac:dyDescent="0.35">
      <c r="F6368" s="30"/>
      <c r="K6368" s="31"/>
      <c r="P6368" s="32"/>
    </row>
    <row r="6369" spans="6:16" x14ac:dyDescent="0.35">
      <c r="F6369" s="30"/>
      <c r="K6369" s="31"/>
      <c r="P6369" s="32"/>
    </row>
    <row r="6370" spans="6:16" x14ac:dyDescent="0.35">
      <c r="F6370" s="30"/>
      <c r="K6370" s="31"/>
      <c r="P6370" s="32"/>
    </row>
    <row r="6371" spans="6:16" x14ac:dyDescent="0.35">
      <c r="F6371" s="30"/>
      <c r="K6371" s="31"/>
      <c r="P6371" s="32"/>
    </row>
    <row r="6372" spans="6:16" x14ac:dyDescent="0.35">
      <c r="F6372" s="30"/>
      <c r="K6372" s="31"/>
      <c r="P6372" s="32"/>
    </row>
    <row r="6373" spans="6:16" x14ac:dyDescent="0.35">
      <c r="F6373" s="30"/>
      <c r="K6373" s="31"/>
      <c r="P6373" s="32"/>
    </row>
    <row r="6374" spans="6:16" x14ac:dyDescent="0.35">
      <c r="F6374" s="30"/>
      <c r="K6374" s="31"/>
      <c r="P6374" s="32"/>
    </row>
    <row r="6375" spans="6:16" x14ac:dyDescent="0.35">
      <c r="F6375" s="30"/>
      <c r="K6375" s="31"/>
      <c r="P6375" s="32"/>
    </row>
    <row r="6376" spans="6:16" x14ac:dyDescent="0.35">
      <c r="F6376" s="30"/>
      <c r="K6376" s="31"/>
      <c r="P6376" s="32"/>
    </row>
    <row r="6377" spans="6:16" x14ac:dyDescent="0.35">
      <c r="F6377" s="30"/>
      <c r="K6377" s="31"/>
      <c r="P6377" s="32"/>
    </row>
    <row r="6378" spans="6:16" x14ac:dyDescent="0.35">
      <c r="F6378" s="30"/>
      <c r="K6378" s="31"/>
      <c r="P6378" s="32"/>
    </row>
    <row r="6379" spans="6:16" x14ac:dyDescent="0.35">
      <c r="F6379" s="30"/>
      <c r="K6379" s="31"/>
      <c r="P6379" s="32"/>
    </row>
    <row r="6380" spans="6:16" x14ac:dyDescent="0.35">
      <c r="F6380" s="30"/>
      <c r="K6380" s="31"/>
      <c r="P6380" s="32"/>
    </row>
    <row r="6381" spans="6:16" x14ac:dyDescent="0.35">
      <c r="F6381" s="30"/>
      <c r="K6381" s="31"/>
      <c r="P6381" s="32"/>
    </row>
    <row r="6382" spans="6:16" x14ac:dyDescent="0.35">
      <c r="F6382" s="30"/>
      <c r="K6382" s="31"/>
      <c r="P6382" s="32"/>
    </row>
    <row r="6383" spans="6:16" x14ac:dyDescent="0.35">
      <c r="F6383" s="30"/>
      <c r="K6383" s="31"/>
      <c r="P6383" s="32"/>
    </row>
    <row r="6384" spans="6:16" x14ac:dyDescent="0.35">
      <c r="F6384" s="30"/>
      <c r="K6384" s="31"/>
      <c r="P6384" s="32"/>
    </row>
    <row r="6385" spans="6:16" x14ac:dyDescent="0.35">
      <c r="F6385" s="30"/>
      <c r="K6385" s="31"/>
      <c r="P6385" s="32"/>
    </row>
    <row r="6386" spans="6:16" x14ac:dyDescent="0.35">
      <c r="F6386" s="30"/>
      <c r="K6386" s="31"/>
      <c r="P6386" s="32"/>
    </row>
    <row r="6387" spans="6:16" x14ac:dyDescent="0.35">
      <c r="F6387" s="30"/>
      <c r="K6387" s="31"/>
      <c r="P6387" s="32"/>
    </row>
    <row r="6388" spans="6:16" x14ac:dyDescent="0.35">
      <c r="F6388" s="30"/>
      <c r="K6388" s="31"/>
      <c r="P6388" s="32"/>
    </row>
    <row r="6389" spans="6:16" x14ac:dyDescent="0.35">
      <c r="F6389" s="30"/>
      <c r="K6389" s="31"/>
      <c r="P6389" s="32"/>
    </row>
    <row r="6390" spans="6:16" x14ac:dyDescent="0.35">
      <c r="F6390" s="30"/>
      <c r="K6390" s="31"/>
      <c r="P6390" s="32"/>
    </row>
    <row r="6391" spans="6:16" x14ac:dyDescent="0.35">
      <c r="F6391" s="30"/>
      <c r="K6391" s="31"/>
      <c r="P6391" s="32"/>
    </row>
    <row r="6392" spans="6:16" x14ac:dyDescent="0.35">
      <c r="F6392" s="30"/>
      <c r="K6392" s="31"/>
      <c r="P6392" s="32"/>
    </row>
    <row r="6393" spans="6:16" x14ac:dyDescent="0.35">
      <c r="F6393" s="30"/>
      <c r="K6393" s="31"/>
      <c r="P6393" s="32"/>
    </row>
    <row r="6394" spans="6:16" x14ac:dyDescent="0.35">
      <c r="F6394" s="30"/>
      <c r="K6394" s="31"/>
      <c r="P6394" s="32"/>
    </row>
    <row r="6395" spans="6:16" x14ac:dyDescent="0.35">
      <c r="F6395" s="30"/>
      <c r="K6395" s="31"/>
      <c r="P6395" s="32"/>
    </row>
    <row r="6396" spans="6:16" x14ac:dyDescent="0.35">
      <c r="F6396" s="30"/>
      <c r="K6396" s="31"/>
      <c r="P6396" s="32"/>
    </row>
    <row r="6397" spans="6:16" x14ac:dyDescent="0.35">
      <c r="F6397" s="30"/>
      <c r="K6397" s="31"/>
      <c r="P6397" s="32"/>
    </row>
    <row r="6398" spans="6:16" x14ac:dyDescent="0.35">
      <c r="F6398" s="30"/>
      <c r="K6398" s="31"/>
      <c r="P6398" s="32"/>
    </row>
    <row r="6399" spans="6:16" x14ac:dyDescent="0.35">
      <c r="F6399" s="30"/>
      <c r="K6399" s="31"/>
      <c r="P6399" s="32"/>
    </row>
    <row r="6400" spans="6:16" x14ac:dyDescent="0.35">
      <c r="F6400" s="30"/>
      <c r="K6400" s="31"/>
      <c r="P6400" s="32"/>
    </row>
    <row r="6401" spans="6:16" x14ac:dyDescent="0.35">
      <c r="F6401" s="30"/>
      <c r="K6401" s="31"/>
      <c r="P6401" s="32"/>
    </row>
    <row r="6402" spans="6:16" x14ac:dyDescent="0.35">
      <c r="F6402" s="30"/>
      <c r="K6402" s="31"/>
      <c r="P6402" s="32"/>
    </row>
    <row r="6403" spans="6:16" x14ac:dyDescent="0.35">
      <c r="F6403" s="30"/>
      <c r="K6403" s="31"/>
      <c r="P6403" s="32"/>
    </row>
    <row r="6404" spans="6:16" x14ac:dyDescent="0.35">
      <c r="F6404" s="30"/>
      <c r="K6404" s="31"/>
      <c r="P6404" s="32"/>
    </row>
    <row r="6405" spans="6:16" x14ac:dyDescent="0.35">
      <c r="F6405" s="30"/>
      <c r="K6405" s="31"/>
      <c r="P6405" s="32"/>
    </row>
    <row r="6406" spans="6:16" x14ac:dyDescent="0.35">
      <c r="F6406" s="30"/>
      <c r="K6406" s="31"/>
      <c r="P6406" s="32"/>
    </row>
    <row r="6407" spans="6:16" x14ac:dyDescent="0.35">
      <c r="F6407" s="30"/>
      <c r="K6407" s="31"/>
      <c r="P6407" s="32"/>
    </row>
    <row r="6408" spans="6:16" x14ac:dyDescent="0.35">
      <c r="F6408" s="30"/>
      <c r="K6408" s="31"/>
      <c r="P6408" s="32"/>
    </row>
    <row r="6409" spans="6:16" x14ac:dyDescent="0.35">
      <c r="F6409" s="30"/>
      <c r="K6409" s="31"/>
      <c r="P6409" s="32"/>
    </row>
    <row r="6410" spans="6:16" x14ac:dyDescent="0.35">
      <c r="F6410" s="30"/>
      <c r="K6410" s="31"/>
      <c r="P6410" s="32"/>
    </row>
    <row r="6411" spans="6:16" x14ac:dyDescent="0.35">
      <c r="F6411" s="30"/>
      <c r="K6411" s="31"/>
      <c r="P6411" s="32"/>
    </row>
    <row r="6412" spans="6:16" x14ac:dyDescent="0.35">
      <c r="F6412" s="30"/>
      <c r="K6412" s="31"/>
      <c r="P6412" s="32"/>
    </row>
    <row r="6413" spans="6:16" x14ac:dyDescent="0.35">
      <c r="F6413" s="30"/>
      <c r="K6413" s="31"/>
      <c r="P6413" s="32"/>
    </row>
    <row r="6414" spans="6:16" x14ac:dyDescent="0.35">
      <c r="F6414" s="30"/>
      <c r="K6414" s="31"/>
      <c r="P6414" s="32"/>
    </row>
    <row r="6415" spans="6:16" x14ac:dyDescent="0.35">
      <c r="F6415" s="30"/>
      <c r="K6415" s="31"/>
      <c r="P6415" s="32"/>
    </row>
    <row r="6416" spans="6:16" x14ac:dyDescent="0.35">
      <c r="F6416" s="30"/>
      <c r="K6416" s="31"/>
      <c r="P6416" s="32"/>
    </row>
    <row r="6417" spans="6:16" x14ac:dyDescent="0.35">
      <c r="F6417" s="30"/>
      <c r="K6417" s="31"/>
      <c r="P6417" s="32"/>
    </row>
    <row r="6418" spans="6:16" x14ac:dyDescent="0.35">
      <c r="F6418" s="30"/>
      <c r="K6418" s="31"/>
      <c r="P6418" s="32"/>
    </row>
    <row r="6419" spans="6:16" x14ac:dyDescent="0.35">
      <c r="F6419" s="30"/>
      <c r="K6419" s="31"/>
      <c r="P6419" s="32"/>
    </row>
    <row r="6420" spans="6:16" x14ac:dyDescent="0.35">
      <c r="F6420" s="30"/>
      <c r="K6420" s="31"/>
      <c r="P6420" s="32"/>
    </row>
    <row r="6421" spans="6:16" x14ac:dyDescent="0.35">
      <c r="F6421" s="30"/>
      <c r="K6421" s="31"/>
      <c r="P6421" s="32"/>
    </row>
    <row r="6422" spans="6:16" x14ac:dyDescent="0.35">
      <c r="F6422" s="30"/>
      <c r="K6422" s="31"/>
      <c r="P6422" s="32"/>
    </row>
    <row r="6423" spans="6:16" x14ac:dyDescent="0.35">
      <c r="F6423" s="30"/>
      <c r="K6423" s="31"/>
      <c r="P6423" s="32"/>
    </row>
    <row r="6424" spans="6:16" x14ac:dyDescent="0.35">
      <c r="F6424" s="30"/>
      <c r="K6424" s="31"/>
      <c r="P6424" s="32"/>
    </row>
    <row r="6425" spans="6:16" x14ac:dyDescent="0.35">
      <c r="F6425" s="30"/>
      <c r="K6425" s="31"/>
      <c r="P6425" s="32"/>
    </row>
    <row r="6426" spans="6:16" x14ac:dyDescent="0.35">
      <c r="F6426" s="30"/>
      <c r="K6426" s="31"/>
      <c r="P6426" s="32"/>
    </row>
    <row r="6427" spans="6:16" x14ac:dyDescent="0.35">
      <c r="F6427" s="30"/>
      <c r="K6427" s="31"/>
      <c r="P6427" s="32"/>
    </row>
    <row r="6428" spans="6:16" x14ac:dyDescent="0.35">
      <c r="F6428" s="30"/>
      <c r="K6428" s="31"/>
      <c r="P6428" s="32"/>
    </row>
    <row r="6429" spans="6:16" x14ac:dyDescent="0.35">
      <c r="F6429" s="30"/>
      <c r="K6429" s="31"/>
      <c r="P6429" s="32"/>
    </row>
    <row r="6430" spans="6:16" x14ac:dyDescent="0.35">
      <c r="F6430" s="30"/>
      <c r="K6430" s="31"/>
      <c r="P6430" s="32"/>
    </row>
    <row r="6431" spans="6:16" x14ac:dyDescent="0.35">
      <c r="F6431" s="30"/>
      <c r="K6431" s="31"/>
      <c r="P6431" s="32"/>
    </row>
    <row r="6432" spans="6:16" x14ac:dyDescent="0.35">
      <c r="F6432" s="30"/>
      <c r="K6432" s="31"/>
      <c r="P6432" s="32"/>
    </row>
    <row r="6433" spans="6:16" x14ac:dyDescent="0.35">
      <c r="F6433" s="30"/>
      <c r="K6433" s="31"/>
      <c r="P6433" s="32"/>
    </row>
    <row r="6434" spans="6:16" x14ac:dyDescent="0.35">
      <c r="F6434" s="30"/>
      <c r="K6434" s="31"/>
      <c r="P6434" s="32"/>
    </row>
    <row r="6435" spans="6:16" x14ac:dyDescent="0.35">
      <c r="F6435" s="30"/>
      <c r="K6435" s="31"/>
      <c r="P6435" s="32"/>
    </row>
    <row r="6436" spans="6:16" x14ac:dyDescent="0.35">
      <c r="F6436" s="30"/>
      <c r="K6436" s="31"/>
      <c r="P6436" s="32"/>
    </row>
    <row r="6437" spans="6:16" x14ac:dyDescent="0.35">
      <c r="F6437" s="30"/>
      <c r="K6437" s="31"/>
      <c r="P6437" s="32"/>
    </row>
    <row r="6438" spans="6:16" x14ac:dyDescent="0.35">
      <c r="F6438" s="30"/>
      <c r="K6438" s="31"/>
      <c r="P6438" s="32"/>
    </row>
    <row r="6439" spans="6:16" x14ac:dyDescent="0.35">
      <c r="F6439" s="30"/>
      <c r="K6439" s="31"/>
      <c r="P6439" s="32"/>
    </row>
    <row r="6440" spans="6:16" x14ac:dyDescent="0.35">
      <c r="F6440" s="30"/>
      <c r="K6440" s="31"/>
      <c r="P6440" s="32"/>
    </row>
    <row r="6441" spans="6:16" x14ac:dyDescent="0.35">
      <c r="F6441" s="30"/>
      <c r="K6441" s="31"/>
      <c r="P6441" s="32"/>
    </row>
    <row r="6442" spans="6:16" x14ac:dyDescent="0.35">
      <c r="F6442" s="30"/>
      <c r="K6442" s="31"/>
      <c r="P6442" s="32"/>
    </row>
    <row r="6443" spans="6:16" x14ac:dyDescent="0.35">
      <c r="F6443" s="30"/>
      <c r="K6443" s="31"/>
      <c r="P6443" s="32"/>
    </row>
    <row r="6444" spans="6:16" x14ac:dyDescent="0.35">
      <c r="F6444" s="30"/>
      <c r="K6444" s="31"/>
      <c r="P6444" s="32"/>
    </row>
    <row r="6445" spans="6:16" x14ac:dyDescent="0.35">
      <c r="F6445" s="30"/>
      <c r="K6445" s="31"/>
      <c r="P6445" s="32"/>
    </row>
    <row r="6446" spans="6:16" x14ac:dyDescent="0.35">
      <c r="F6446" s="30"/>
      <c r="K6446" s="31"/>
      <c r="P6446" s="32"/>
    </row>
    <row r="6447" spans="6:16" x14ac:dyDescent="0.35">
      <c r="F6447" s="30"/>
      <c r="K6447" s="31"/>
      <c r="P6447" s="32"/>
    </row>
    <row r="6448" spans="6:16" x14ac:dyDescent="0.35">
      <c r="F6448" s="30"/>
      <c r="K6448" s="31"/>
      <c r="P6448" s="32"/>
    </row>
    <row r="6449" spans="6:16" x14ac:dyDescent="0.35">
      <c r="F6449" s="30"/>
      <c r="K6449" s="31"/>
      <c r="P6449" s="32"/>
    </row>
    <row r="6450" spans="6:16" x14ac:dyDescent="0.35">
      <c r="F6450" s="30"/>
      <c r="K6450" s="31"/>
      <c r="P6450" s="32"/>
    </row>
    <row r="6451" spans="6:16" x14ac:dyDescent="0.35">
      <c r="F6451" s="30"/>
      <c r="K6451" s="31"/>
      <c r="P6451" s="32"/>
    </row>
    <row r="6452" spans="6:16" x14ac:dyDescent="0.35">
      <c r="F6452" s="30"/>
      <c r="K6452" s="31"/>
      <c r="P6452" s="32"/>
    </row>
    <row r="6453" spans="6:16" x14ac:dyDescent="0.35">
      <c r="F6453" s="30"/>
      <c r="K6453" s="31"/>
      <c r="P6453" s="32"/>
    </row>
    <row r="6454" spans="6:16" x14ac:dyDescent="0.35">
      <c r="F6454" s="30"/>
      <c r="K6454" s="31"/>
      <c r="P6454" s="32"/>
    </row>
    <row r="6455" spans="6:16" x14ac:dyDescent="0.35">
      <c r="F6455" s="30"/>
      <c r="K6455" s="31"/>
      <c r="P6455" s="32"/>
    </row>
    <row r="6456" spans="6:16" x14ac:dyDescent="0.35">
      <c r="F6456" s="30"/>
      <c r="K6456" s="31"/>
      <c r="P6456" s="32"/>
    </row>
    <row r="6457" spans="6:16" x14ac:dyDescent="0.35">
      <c r="F6457" s="30"/>
      <c r="K6457" s="31"/>
      <c r="P6457" s="32"/>
    </row>
    <row r="6458" spans="6:16" x14ac:dyDescent="0.35">
      <c r="F6458" s="30"/>
      <c r="K6458" s="31"/>
      <c r="P6458" s="32"/>
    </row>
    <row r="6459" spans="6:16" x14ac:dyDescent="0.35">
      <c r="F6459" s="30"/>
      <c r="K6459" s="31"/>
      <c r="P6459" s="32"/>
    </row>
    <row r="6460" spans="6:16" x14ac:dyDescent="0.35">
      <c r="F6460" s="30"/>
      <c r="K6460" s="31"/>
      <c r="P6460" s="32"/>
    </row>
    <row r="6461" spans="6:16" x14ac:dyDescent="0.35">
      <c r="F6461" s="30"/>
      <c r="K6461" s="31"/>
      <c r="P6461" s="32"/>
    </row>
    <row r="6462" spans="6:16" x14ac:dyDescent="0.35">
      <c r="F6462" s="30"/>
      <c r="K6462" s="31"/>
      <c r="P6462" s="32"/>
    </row>
    <row r="6463" spans="6:16" x14ac:dyDescent="0.35">
      <c r="F6463" s="30"/>
      <c r="K6463" s="31"/>
      <c r="P6463" s="32"/>
    </row>
    <row r="6464" spans="6:16" x14ac:dyDescent="0.35">
      <c r="F6464" s="30"/>
      <c r="K6464" s="31"/>
      <c r="P6464" s="32"/>
    </row>
    <row r="6465" spans="6:16" x14ac:dyDescent="0.35">
      <c r="F6465" s="30"/>
      <c r="K6465" s="31"/>
      <c r="P6465" s="32"/>
    </row>
    <row r="6466" spans="6:16" x14ac:dyDescent="0.35">
      <c r="F6466" s="30"/>
      <c r="K6466" s="31"/>
      <c r="P6466" s="32"/>
    </row>
    <row r="6467" spans="6:16" x14ac:dyDescent="0.35">
      <c r="F6467" s="30"/>
      <c r="K6467" s="31"/>
      <c r="P6467" s="32"/>
    </row>
    <row r="6468" spans="6:16" x14ac:dyDescent="0.35">
      <c r="F6468" s="30"/>
      <c r="K6468" s="31"/>
      <c r="P6468" s="32"/>
    </row>
    <row r="6469" spans="6:16" x14ac:dyDescent="0.35">
      <c r="F6469" s="30"/>
      <c r="K6469" s="31"/>
      <c r="P6469" s="32"/>
    </row>
    <row r="6470" spans="6:16" x14ac:dyDescent="0.35">
      <c r="F6470" s="30"/>
      <c r="K6470" s="31"/>
      <c r="P6470" s="32"/>
    </row>
    <row r="6471" spans="6:16" x14ac:dyDescent="0.35">
      <c r="F6471" s="30"/>
      <c r="K6471" s="31"/>
      <c r="P6471" s="32"/>
    </row>
    <row r="6472" spans="6:16" x14ac:dyDescent="0.35">
      <c r="F6472" s="30"/>
      <c r="K6472" s="31"/>
      <c r="P6472" s="32"/>
    </row>
    <row r="6473" spans="6:16" x14ac:dyDescent="0.35">
      <c r="F6473" s="30"/>
      <c r="K6473" s="31"/>
      <c r="P6473" s="32"/>
    </row>
    <row r="6474" spans="6:16" x14ac:dyDescent="0.35">
      <c r="F6474" s="30"/>
      <c r="K6474" s="31"/>
      <c r="P6474" s="32"/>
    </row>
    <row r="6475" spans="6:16" x14ac:dyDescent="0.35">
      <c r="F6475" s="30"/>
      <c r="K6475" s="31"/>
      <c r="P6475" s="32"/>
    </row>
    <row r="6476" spans="6:16" x14ac:dyDescent="0.35">
      <c r="F6476" s="30"/>
      <c r="K6476" s="31"/>
      <c r="P6476" s="32"/>
    </row>
    <row r="6477" spans="6:16" x14ac:dyDescent="0.35">
      <c r="F6477" s="30"/>
      <c r="K6477" s="31"/>
      <c r="P6477" s="32"/>
    </row>
    <row r="6478" spans="6:16" x14ac:dyDescent="0.35">
      <c r="F6478" s="30"/>
      <c r="K6478" s="31"/>
      <c r="P6478" s="32"/>
    </row>
    <row r="6479" spans="6:16" x14ac:dyDescent="0.35">
      <c r="F6479" s="30"/>
      <c r="K6479" s="31"/>
      <c r="P6479" s="32"/>
    </row>
    <row r="6480" spans="6:16" x14ac:dyDescent="0.35">
      <c r="F6480" s="30"/>
      <c r="K6480" s="31"/>
      <c r="P6480" s="32"/>
    </row>
    <row r="6481" spans="6:16" x14ac:dyDescent="0.35">
      <c r="F6481" s="30"/>
      <c r="K6481" s="31"/>
      <c r="P6481" s="32"/>
    </row>
    <row r="6482" spans="6:16" x14ac:dyDescent="0.35">
      <c r="F6482" s="30"/>
      <c r="K6482" s="31"/>
      <c r="P6482" s="32"/>
    </row>
    <row r="6483" spans="6:16" x14ac:dyDescent="0.35">
      <c r="F6483" s="30"/>
      <c r="K6483" s="31"/>
      <c r="P6483" s="32"/>
    </row>
    <row r="6484" spans="6:16" x14ac:dyDescent="0.35">
      <c r="F6484" s="30"/>
      <c r="K6484" s="31"/>
      <c r="P6484" s="32"/>
    </row>
    <row r="6485" spans="6:16" x14ac:dyDescent="0.35">
      <c r="F6485" s="30"/>
      <c r="K6485" s="31"/>
      <c r="P6485" s="32"/>
    </row>
    <row r="6486" spans="6:16" x14ac:dyDescent="0.35">
      <c r="F6486" s="30"/>
      <c r="K6486" s="31"/>
      <c r="P6486" s="32"/>
    </row>
    <row r="6487" spans="6:16" x14ac:dyDescent="0.35">
      <c r="F6487" s="30"/>
      <c r="K6487" s="31"/>
      <c r="P6487" s="32"/>
    </row>
    <row r="6488" spans="6:16" x14ac:dyDescent="0.35">
      <c r="F6488" s="30"/>
      <c r="K6488" s="31"/>
      <c r="P6488" s="32"/>
    </row>
    <row r="6489" spans="6:16" x14ac:dyDescent="0.35">
      <c r="F6489" s="30"/>
      <c r="K6489" s="31"/>
      <c r="P6489" s="32"/>
    </row>
    <row r="6490" spans="6:16" x14ac:dyDescent="0.35">
      <c r="F6490" s="30"/>
      <c r="K6490" s="31"/>
      <c r="P6490" s="32"/>
    </row>
    <row r="6491" spans="6:16" x14ac:dyDescent="0.35">
      <c r="F6491" s="30"/>
      <c r="K6491" s="31"/>
      <c r="P6491" s="32"/>
    </row>
    <row r="6492" spans="6:16" x14ac:dyDescent="0.35">
      <c r="F6492" s="30"/>
      <c r="K6492" s="31"/>
      <c r="P6492" s="32"/>
    </row>
    <row r="6493" spans="6:16" x14ac:dyDescent="0.35">
      <c r="F6493" s="30"/>
      <c r="K6493" s="31"/>
      <c r="P6493" s="32"/>
    </row>
    <row r="6494" spans="6:16" x14ac:dyDescent="0.35">
      <c r="F6494" s="30"/>
      <c r="K6494" s="31"/>
      <c r="P6494" s="32"/>
    </row>
    <row r="6495" spans="6:16" x14ac:dyDescent="0.35">
      <c r="F6495" s="30"/>
      <c r="K6495" s="31"/>
      <c r="P6495" s="32"/>
    </row>
    <row r="6496" spans="6:16" x14ac:dyDescent="0.35">
      <c r="F6496" s="30"/>
      <c r="K6496" s="31"/>
      <c r="P6496" s="32"/>
    </row>
    <row r="6497" spans="6:16" x14ac:dyDescent="0.35">
      <c r="F6497" s="30"/>
      <c r="K6497" s="31"/>
      <c r="P6497" s="32"/>
    </row>
    <row r="6498" spans="6:16" x14ac:dyDescent="0.35">
      <c r="F6498" s="30"/>
      <c r="K6498" s="31"/>
      <c r="P6498" s="32"/>
    </row>
    <row r="6499" spans="6:16" x14ac:dyDescent="0.35">
      <c r="F6499" s="30"/>
      <c r="K6499" s="31"/>
      <c r="P6499" s="32"/>
    </row>
    <row r="6500" spans="6:16" x14ac:dyDescent="0.35">
      <c r="F6500" s="30"/>
      <c r="K6500" s="31"/>
      <c r="P6500" s="32"/>
    </row>
    <row r="6501" spans="6:16" x14ac:dyDescent="0.35">
      <c r="F6501" s="30"/>
      <c r="K6501" s="31"/>
      <c r="P6501" s="32"/>
    </row>
    <row r="6502" spans="6:16" x14ac:dyDescent="0.35">
      <c r="F6502" s="30"/>
      <c r="K6502" s="31"/>
      <c r="P6502" s="32"/>
    </row>
    <row r="6503" spans="6:16" x14ac:dyDescent="0.35">
      <c r="F6503" s="30"/>
      <c r="K6503" s="31"/>
      <c r="P6503" s="32"/>
    </row>
    <row r="6504" spans="6:16" x14ac:dyDescent="0.35">
      <c r="F6504" s="30"/>
      <c r="K6504" s="31"/>
      <c r="P6504" s="32"/>
    </row>
    <row r="6505" spans="6:16" x14ac:dyDescent="0.35">
      <c r="F6505" s="30"/>
      <c r="K6505" s="31"/>
      <c r="P6505" s="32"/>
    </row>
    <row r="6506" spans="6:16" x14ac:dyDescent="0.35">
      <c r="F6506" s="30"/>
      <c r="K6506" s="31"/>
      <c r="P6506" s="32"/>
    </row>
    <row r="6507" spans="6:16" x14ac:dyDescent="0.35">
      <c r="F6507" s="30"/>
      <c r="K6507" s="31"/>
      <c r="P6507" s="32"/>
    </row>
    <row r="6508" spans="6:16" x14ac:dyDescent="0.35">
      <c r="F6508" s="30"/>
      <c r="K6508" s="31"/>
      <c r="P6508" s="32"/>
    </row>
    <row r="6509" spans="6:16" x14ac:dyDescent="0.35">
      <c r="F6509" s="30"/>
      <c r="K6509" s="31"/>
      <c r="P6509" s="32"/>
    </row>
    <row r="6510" spans="6:16" x14ac:dyDescent="0.35">
      <c r="F6510" s="30"/>
      <c r="K6510" s="31"/>
      <c r="P6510" s="32"/>
    </row>
    <row r="6511" spans="6:16" x14ac:dyDescent="0.35">
      <c r="F6511" s="30"/>
      <c r="K6511" s="31"/>
      <c r="P6511" s="32"/>
    </row>
    <row r="6512" spans="6:16" x14ac:dyDescent="0.35">
      <c r="F6512" s="30"/>
      <c r="K6512" s="31"/>
      <c r="P6512" s="32"/>
    </row>
    <row r="6513" spans="6:16" x14ac:dyDescent="0.35">
      <c r="F6513" s="30"/>
      <c r="K6513" s="31"/>
      <c r="P6513" s="32"/>
    </row>
    <row r="6514" spans="6:16" x14ac:dyDescent="0.35">
      <c r="F6514" s="30"/>
      <c r="K6514" s="31"/>
      <c r="P6514" s="32"/>
    </row>
    <row r="6515" spans="6:16" x14ac:dyDescent="0.35">
      <c r="F6515" s="30"/>
      <c r="K6515" s="31"/>
      <c r="P6515" s="32"/>
    </row>
    <row r="6516" spans="6:16" x14ac:dyDescent="0.35">
      <c r="F6516" s="30"/>
      <c r="K6516" s="31"/>
      <c r="P6516" s="32"/>
    </row>
    <row r="6517" spans="6:16" x14ac:dyDescent="0.35">
      <c r="F6517" s="30"/>
      <c r="K6517" s="31"/>
      <c r="P6517" s="32"/>
    </row>
    <row r="6518" spans="6:16" x14ac:dyDescent="0.35">
      <c r="F6518" s="30"/>
      <c r="K6518" s="31"/>
      <c r="P6518" s="32"/>
    </row>
    <row r="6519" spans="6:16" x14ac:dyDescent="0.35">
      <c r="F6519" s="30"/>
      <c r="K6519" s="31"/>
      <c r="P6519" s="32"/>
    </row>
    <row r="6520" spans="6:16" x14ac:dyDescent="0.35">
      <c r="F6520" s="30"/>
      <c r="K6520" s="31"/>
      <c r="P6520" s="32"/>
    </row>
    <row r="6521" spans="6:16" x14ac:dyDescent="0.35">
      <c r="F6521" s="30"/>
      <c r="K6521" s="31"/>
      <c r="P6521" s="32"/>
    </row>
    <row r="6522" spans="6:16" x14ac:dyDescent="0.35">
      <c r="F6522" s="30"/>
      <c r="K6522" s="31"/>
      <c r="P6522" s="32"/>
    </row>
    <row r="6523" spans="6:16" x14ac:dyDescent="0.35">
      <c r="F6523" s="30"/>
      <c r="K6523" s="31"/>
      <c r="P6523" s="32"/>
    </row>
    <row r="6524" spans="6:16" x14ac:dyDescent="0.35">
      <c r="F6524" s="30"/>
      <c r="K6524" s="31"/>
      <c r="P6524" s="32"/>
    </row>
    <row r="6525" spans="6:16" x14ac:dyDescent="0.35">
      <c r="F6525" s="30"/>
      <c r="K6525" s="31"/>
      <c r="P6525" s="32"/>
    </row>
    <row r="6526" spans="6:16" x14ac:dyDescent="0.35">
      <c r="F6526" s="30"/>
      <c r="K6526" s="31"/>
      <c r="P6526" s="32"/>
    </row>
    <row r="6527" spans="6:16" x14ac:dyDescent="0.35">
      <c r="F6527" s="30"/>
      <c r="K6527" s="31"/>
      <c r="P6527" s="32"/>
    </row>
    <row r="6528" spans="6:16" x14ac:dyDescent="0.35">
      <c r="F6528" s="30"/>
      <c r="K6528" s="31"/>
      <c r="P6528" s="32"/>
    </row>
    <row r="6529" spans="6:16" x14ac:dyDescent="0.35">
      <c r="F6529" s="30"/>
      <c r="K6529" s="31"/>
      <c r="P6529" s="32"/>
    </row>
    <row r="6530" spans="6:16" x14ac:dyDescent="0.35">
      <c r="F6530" s="30"/>
      <c r="K6530" s="31"/>
      <c r="P6530" s="32"/>
    </row>
    <row r="6531" spans="6:16" x14ac:dyDescent="0.35">
      <c r="F6531" s="30"/>
      <c r="K6531" s="31"/>
      <c r="P6531" s="32"/>
    </row>
    <row r="6532" spans="6:16" x14ac:dyDescent="0.35">
      <c r="F6532" s="30"/>
      <c r="K6532" s="31"/>
      <c r="P6532" s="32"/>
    </row>
    <row r="6533" spans="6:16" x14ac:dyDescent="0.35">
      <c r="F6533" s="30"/>
      <c r="K6533" s="31"/>
      <c r="P6533" s="32"/>
    </row>
    <row r="6534" spans="6:16" x14ac:dyDescent="0.35">
      <c r="F6534" s="30"/>
      <c r="K6534" s="31"/>
      <c r="P6534" s="32"/>
    </row>
    <row r="6535" spans="6:16" x14ac:dyDescent="0.35">
      <c r="F6535" s="30"/>
      <c r="K6535" s="31"/>
      <c r="P6535" s="32"/>
    </row>
    <row r="6536" spans="6:16" x14ac:dyDescent="0.35">
      <c r="F6536" s="30"/>
      <c r="K6536" s="31"/>
      <c r="P6536" s="32"/>
    </row>
    <row r="6537" spans="6:16" x14ac:dyDescent="0.35">
      <c r="F6537" s="30"/>
      <c r="K6537" s="31"/>
      <c r="P6537" s="32"/>
    </row>
    <row r="6538" spans="6:16" x14ac:dyDescent="0.35">
      <c r="F6538" s="30"/>
      <c r="K6538" s="31"/>
      <c r="P6538" s="32"/>
    </row>
    <row r="6539" spans="6:16" x14ac:dyDescent="0.35">
      <c r="F6539" s="30"/>
      <c r="K6539" s="31"/>
      <c r="P6539" s="32"/>
    </row>
    <row r="6540" spans="6:16" x14ac:dyDescent="0.35">
      <c r="F6540" s="30"/>
      <c r="K6540" s="31"/>
      <c r="P6540" s="32"/>
    </row>
    <row r="6541" spans="6:16" x14ac:dyDescent="0.35">
      <c r="F6541" s="30"/>
      <c r="K6541" s="31"/>
      <c r="P6541" s="32"/>
    </row>
    <row r="6542" spans="6:16" x14ac:dyDescent="0.35">
      <c r="F6542" s="30"/>
      <c r="K6542" s="31"/>
      <c r="P6542" s="32"/>
    </row>
    <row r="6543" spans="6:16" x14ac:dyDescent="0.35">
      <c r="F6543" s="30"/>
      <c r="K6543" s="31"/>
      <c r="P6543" s="32"/>
    </row>
    <row r="6544" spans="6:16" x14ac:dyDescent="0.35">
      <c r="F6544" s="30"/>
      <c r="K6544" s="31"/>
      <c r="P6544" s="32"/>
    </row>
    <row r="6545" spans="6:16" x14ac:dyDescent="0.35">
      <c r="F6545" s="30"/>
      <c r="K6545" s="31"/>
      <c r="P6545" s="32"/>
    </row>
    <row r="6546" spans="6:16" x14ac:dyDescent="0.35">
      <c r="F6546" s="30"/>
      <c r="K6546" s="31"/>
      <c r="P6546" s="32"/>
    </row>
    <row r="6547" spans="6:16" x14ac:dyDescent="0.35">
      <c r="F6547" s="30"/>
      <c r="K6547" s="31"/>
      <c r="P6547" s="32"/>
    </row>
    <row r="6548" spans="6:16" x14ac:dyDescent="0.35">
      <c r="F6548" s="30"/>
      <c r="K6548" s="31"/>
      <c r="P6548" s="32"/>
    </row>
    <row r="6549" spans="6:16" x14ac:dyDescent="0.35">
      <c r="F6549" s="30"/>
      <c r="K6549" s="31"/>
      <c r="P6549" s="32"/>
    </row>
    <row r="6550" spans="6:16" x14ac:dyDescent="0.35">
      <c r="F6550" s="30"/>
      <c r="K6550" s="31"/>
      <c r="P6550" s="32"/>
    </row>
    <row r="6551" spans="6:16" x14ac:dyDescent="0.35">
      <c r="F6551" s="30"/>
      <c r="K6551" s="31"/>
      <c r="P6551" s="32"/>
    </row>
    <row r="6552" spans="6:16" x14ac:dyDescent="0.35">
      <c r="F6552" s="30"/>
      <c r="K6552" s="31"/>
      <c r="P6552" s="32"/>
    </row>
    <row r="6553" spans="6:16" x14ac:dyDescent="0.35">
      <c r="F6553" s="30"/>
      <c r="K6553" s="31"/>
      <c r="P6553" s="32"/>
    </row>
    <row r="6554" spans="6:16" x14ac:dyDescent="0.35">
      <c r="F6554" s="30"/>
      <c r="K6554" s="31"/>
      <c r="P6554" s="32"/>
    </row>
    <row r="6555" spans="6:16" x14ac:dyDescent="0.35">
      <c r="F6555" s="30"/>
      <c r="K6555" s="31"/>
      <c r="P6555" s="32"/>
    </row>
    <row r="6556" spans="6:16" x14ac:dyDescent="0.35">
      <c r="F6556" s="30"/>
      <c r="K6556" s="31"/>
      <c r="P6556" s="32"/>
    </row>
    <row r="6557" spans="6:16" x14ac:dyDescent="0.35">
      <c r="F6557" s="30"/>
      <c r="K6557" s="31"/>
      <c r="P6557" s="32"/>
    </row>
    <row r="6558" spans="6:16" x14ac:dyDescent="0.35">
      <c r="F6558" s="30"/>
      <c r="K6558" s="31"/>
      <c r="P6558" s="32"/>
    </row>
    <row r="6559" spans="6:16" x14ac:dyDescent="0.35">
      <c r="F6559" s="30"/>
      <c r="K6559" s="31"/>
      <c r="P6559" s="32"/>
    </row>
    <row r="6560" spans="6:16" x14ac:dyDescent="0.35">
      <c r="F6560" s="30"/>
      <c r="K6560" s="31"/>
      <c r="P6560" s="32"/>
    </row>
    <row r="6561" spans="6:16" x14ac:dyDescent="0.35">
      <c r="F6561" s="30"/>
      <c r="K6561" s="31"/>
      <c r="P6561" s="32"/>
    </row>
    <row r="6562" spans="6:16" x14ac:dyDescent="0.35">
      <c r="F6562" s="30"/>
      <c r="K6562" s="31"/>
      <c r="P6562" s="32"/>
    </row>
    <row r="6563" spans="6:16" x14ac:dyDescent="0.35">
      <c r="F6563" s="30"/>
      <c r="K6563" s="31"/>
      <c r="P6563" s="32"/>
    </row>
    <row r="6564" spans="6:16" x14ac:dyDescent="0.35">
      <c r="F6564" s="30"/>
      <c r="K6564" s="31"/>
      <c r="P6564" s="32"/>
    </row>
    <row r="6565" spans="6:16" x14ac:dyDescent="0.35">
      <c r="F6565" s="30"/>
      <c r="K6565" s="31"/>
      <c r="P6565" s="32"/>
    </row>
    <row r="6566" spans="6:16" x14ac:dyDescent="0.35">
      <c r="F6566" s="30"/>
      <c r="K6566" s="31"/>
      <c r="P6566" s="32"/>
    </row>
    <row r="6567" spans="6:16" x14ac:dyDescent="0.35">
      <c r="F6567" s="30"/>
      <c r="K6567" s="31"/>
      <c r="P6567" s="32"/>
    </row>
    <row r="6568" spans="6:16" x14ac:dyDescent="0.35">
      <c r="F6568" s="30"/>
      <c r="K6568" s="31"/>
      <c r="P6568" s="32"/>
    </row>
    <row r="6569" spans="6:16" x14ac:dyDescent="0.35">
      <c r="F6569" s="30"/>
      <c r="K6569" s="31"/>
      <c r="P6569" s="32"/>
    </row>
    <row r="6570" spans="6:16" x14ac:dyDescent="0.35">
      <c r="F6570" s="30"/>
      <c r="K6570" s="31"/>
      <c r="P6570" s="32"/>
    </row>
    <row r="6571" spans="6:16" x14ac:dyDescent="0.35">
      <c r="F6571" s="30"/>
      <c r="K6571" s="31"/>
      <c r="P6571" s="32"/>
    </row>
    <row r="6572" spans="6:16" x14ac:dyDescent="0.35">
      <c r="F6572" s="30"/>
      <c r="K6572" s="31"/>
      <c r="P6572" s="32"/>
    </row>
    <row r="6573" spans="6:16" x14ac:dyDescent="0.35">
      <c r="F6573" s="30"/>
      <c r="K6573" s="31"/>
      <c r="P6573" s="32"/>
    </row>
    <row r="6574" spans="6:16" x14ac:dyDescent="0.35">
      <c r="F6574" s="30"/>
      <c r="K6574" s="31"/>
      <c r="P6574" s="32"/>
    </row>
    <row r="6575" spans="6:16" x14ac:dyDescent="0.35">
      <c r="F6575" s="30"/>
      <c r="K6575" s="31"/>
      <c r="P6575" s="32"/>
    </row>
    <row r="6576" spans="6:16" x14ac:dyDescent="0.35">
      <c r="F6576" s="30"/>
      <c r="K6576" s="31"/>
      <c r="P6576" s="32"/>
    </row>
    <row r="6577" spans="6:16" x14ac:dyDescent="0.35">
      <c r="F6577" s="30"/>
      <c r="K6577" s="31"/>
      <c r="P6577" s="32"/>
    </row>
    <row r="6578" spans="6:16" x14ac:dyDescent="0.35">
      <c r="F6578" s="30"/>
      <c r="K6578" s="31"/>
      <c r="P6578" s="32"/>
    </row>
    <row r="6579" spans="6:16" x14ac:dyDescent="0.35">
      <c r="F6579" s="30"/>
      <c r="K6579" s="31"/>
      <c r="P6579" s="32"/>
    </row>
    <row r="6580" spans="6:16" x14ac:dyDescent="0.35">
      <c r="F6580" s="30"/>
      <c r="K6580" s="31"/>
      <c r="P6580" s="32"/>
    </row>
    <row r="6581" spans="6:16" x14ac:dyDescent="0.35">
      <c r="F6581" s="30"/>
      <c r="K6581" s="31"/>
      <c r="P6581" s="32"/>
    </row>
    <row r="6582" spans="6:16" x14ac:dyDescent="0.35">
      <c r="F6582" s="30"/>
      <c r="K6582" s="31"/>
      <c r="P6582" s="32"/>
    </row>
    <row r="6583" spans="6:16" x14ac:dyDescent="0.35">
      <c r="F6583" s="30"/>
      <c r="K6583" s="31"/>
      <c r="P6583" s="32"/>
    </row>
    <row r="6584" spans="6:16" x14ac:dyDescent="0.35">
      <c r="F6584" s="30"/>
      <c r="K6584" s="31"/>
      <c r="P6584" s="32"/>
    </row>
    <row r="6585" spans="6:16" x14ac:dyDescent="0.35">
      <c r="F6585" s="30"/>
      <c r="K6585" s="31"/>
      <c r="P6585" s="32"/>
    </row>
    <row r="6586" spans="6:16" x14ac:dyDescent="0.35">
      <c r="F6586" s="30"/>
      <c r="K6586" s="31"/>
      <c r="P6586" s="32"/>
    </row>
    <row r="6587" spans="6:16" x14ac:dyDescent="0.35">
      <c r="F6587" s="30"/>
      <c r="K6587" s="31"/>
      <c r="P6587" s="32"/>
    </row>
    <row r="6588" spans="6:16" x14ac:dyDescent="0.35">
      <c r="F6588" s="30"/>
      <c r="K6588" s="31"/>
      <c r="P6588" s="32"/>
    </row>
    <row r="6589" spans="6:16" x14ac:dyDescent="0.35">
      <c r="F6589" s="30"/>
      <c r="K6589" s="31"/>
      <c r="P6589" s="32"/>
    </row>
    <row r="6590" spans="6:16" x14ac:dyDescent="0.35">
      <c r="F6590" s="30"/>
      <c r="K6590" s="31"/>
      <c r="P6590" s="32"/>
    </row>
    <row r="6591" spans="6:16" x14ac:dyDescent="0.35">
      <c r="F6591" s="30"/>
      <c r="K6591" s="31"/>
      <c r="P6591" s="32"/>
    </row>
    <row r="6592" spans="6:16" x14ac:dyDescent="0.35">
      <c r="F6592" s="30"/>
      <c r="K6592" s="31"/>
      <c r="P6592" s="32"/>
    </row>
    <row r="6593" spans="6:16" x14ac:dyDescent="0.35">
      <c r="F6593" s="30"/>
      <c r="K6593" s="31"/>
      <c r="P6593" s="32"/>
    </row>
    <row r="6594" spans="6:16" x14ac:dyDescent="0.35">
      <c r="F6594" s="30"/>
      <c r="K6594" s="31"/>
      <c r="P6594" s="32"/>
    </row>
    <row r="6595" spans="6:16" x14ac:dyDescent="0.35">
      <c r="F6595" s="30"/>
      <c r="K6595" s="31"/>
      <c r="P6595" s="32"/>
    </row>
    <row r="6596" spans="6:16" x14ac:dyDescent="0.35">
      <c r="F6596" s="30"/>
      <c r="K6596" s="31"/>
      <c r="P6596" s="32"/>
    </row>
    <row r="6597" spans="6:16" x14ac:dyDescent="0.35">
      <c r="F6597" s="30"/>
      <c r="K6597" s="31"/>
      <c r="P6597" s="32"/>
    </row>
    <row r="6598" spans="6:16" x14ac:dyDescent="0.35">
      <c r="F6598" s="30"/>
      <c r="K6598" s="31"/>
      <c r="P6598" s="32"/>
    </row>
    <row r="6599" spans="6:16" x14ac:dyDescent="0.35">
      <c r="F6599" s="30"/>
      <c r="K6599" s="31"/>
      <c r="P6599" s="32"/>
    </row>
    <row r="6600" spans="6:16" x14ac:dyDescent="0.35">
      <c r="F6600" s="30"/>
      <c r="K6600" s="31"/>
      <c r="P6600" s="32"/>
    </row>
    <row r="6601" spans="6:16" x14ac:dyDescent="0.35">
      <c r="F6601" s="30"/>
      <c r="K6601" s="31"/>
      <c r="P6601" s="32"/>
    </row>
    <row r="6602" spans="6:16" x14ac:dyDescent="0.35">
      <c r="F6602" s="30"/>
      <c r="K6602" s="31"/>
      <c r="P6602" s="32"/>
    </row>
    <row r="6603" spans="6:16" x14ac:dyDescent="0.35">
      <c r="F6603" s="30"/>
      <c r="K6603" s="31"/>
      <c r="P6603" s="32"/>
    </row>
    <row r="6604" spans="6:16" x14ac:dyDescent="0.35">
      <c r="F6604" s="30"/>
      <c r="K6604" s="31"/>
      <c r="P6604" s="32"/>
    </row>
    <row r="6605" spans="6:16" x14ac:dyDescent="0.35">
      <c r="F6605" s="30"/>
      <c r="K6605" s="31"/>
      <c r="P6605" s="32"/>
    </row>
    <row r="6606" spans="6:16" x14ac:dyDescent="0.35">
      <c r="F6606" s="30"/>
      <c r="K6606" s="31"/>
      <c r="P6606" s="32"/>
    </row>
    <row r="6607" spans="6:16" x14ac:dyDescent="0.35">
      <c r="F6607" s="30"/>
      <c r="K6607" s="31"/>
      <c r="P6607" s="32"/>
    </row>
    <row r="6608" spans="6:16" x14ac:dyDescent="0.35">
      <c r="F6608" s="30"/>
      <c r="K6608" s="31"/>
      <c r="P6608" s="32"/>
    </row>
    <row r="6609" spans="6:16" x14ac:dyDescent="0.35">
      <c r="F6609" s="30"/>
      <c r="K6609" s="31"/>
      <c r="P6609" s="32"/>
    </row>
    <row r="6610" spans="6:16" x14ac:dyDescent="0.35">
      <c r="F6610" s="30"/>
      <c r="K6610" s="31"/>
      <c r="P6610" s="32"/>
    </row>
    <row r="6611" spans="6:16" x14ac:dyDescent="0.35">
      <c r="F6611" s="30"/>
      <c r="K6611" s="31"/>
      <c r="P6611" s="32"/>
    </row>
    <row r="6612" spans="6:16" x14ac:dyDescent="0.35">
      <c r="F6612" s="30"/>
      <c r="K6612" s="31"/>
      <c r="P6612" s="32"/>
    </row>
    <row r="6613" spans="6:16" x14ac:dyDescent="0.35">
      <c r="F6613" s="30"/>
      <c r="K6613" s="31"/>
      <c r="P6613" s="32"/>
    </row>
    <row r="6614" spans="6:16" x14ac:dyDescent="0.35">
      <c r="F6614" s="30"/>
      <c r="K6614" s="31"/>
      <c r="P6614" s="32"/>
    </row>
    <row r="6615" spans="6:16" x14ac:dyDescent="0.35">
      <c r="F6615" s="30"/>
      <c r="K6615" s="31"/>
      <c r="P6615" s="32"/>
    </row>
    <row r="6616" spans="6:16" x14ac:dyDescent="0.35">
      <c r="F6616" s="30"/>
      <c r="K6616" s="31"/>
      <c r="P6616" s="32"/>
    </row>
    <row r="6617" spans="6:16" x14ac:dyDescent="0.35">
      <c r="F6617" s="30"/>
      <c r="K6617" s="31"/>
      <c r="P6617" s="32"/>
    </row>
    <row r="6618" spans="6:16" x14ac:dyDescent="0.35">
      <c r="F6618" s="30"/>
      <c r="K6618" s="31"/>
      <c r="P6618" s="32"/>
    </row>
    <row r="6619" spans="6:16" x14ac:dyDescent="0.35">
      <c r="F6619" s="30"/>
      <c r="K6619" s="31"/>
      <c r="P6619" s="32"/>
    </row>
    <row r="6620" spans="6:16" x14ac:dyDescent="0.35">
      <c r="F6620" s="30"/>
      <c r="K6620" s="31"/>
      <c r="P6620" s="32"/>
    </row>
    <row r="6621" spans="6:16" x14ac:dyDescent="0.35">
      <c r="F6621" s="30"/>
      <c r="K6621" s="31"/>
      <c r="P6621" s="32"/>
    </row>
    <row r="6622" spans="6:16" x14ac:dyDescent="0.35">
      <c r="F6622" s="30"/>
      <c r="K6622" s="31"/>
      <c r="P6622" s="32"/>
    </row>
    <row r="6623" spans="6:16" x14ac:dyDescent="0.35">
      <c r="F6623" s="30"/>
      <c r="K6623" s="31"/>
      <c r="P6623" s="32"/>
    </row>
    <row r="6624" spans="6:16" x14ac:dyDescent="0.35">
      <c r="F6624" s="30"/>
      <c r="K6624" s="31"/>
      <c r="P6624" s="32"/>
    </row>
    <row r="6625" spans="6:16" x14ac:dyDescent="0.35">
      <c r="F6625" s="30"/>
      <c r="K6625" s="31"/>
      <c r="P6625" s="32"/>
    </row>
    <row r="6626" spans="6:16" x14ac:dyDescent="0.35">
      <c r="F6626" s="30"/>
      <c r="K6626" s="31"/>
      <c r="P6626" s="32"/>
    </row>
    <row r="6627" spans="6:16" x14ac:dyDescent="0.35">
      <c r="F6627" s="30"/>
      <c r="K6627" s="31"/>
      <c r="P6627" s="32"/>
    </row>
    <row r="6628" spans="6:16" x14ac:dyDescent="0.35">
      <c r="F6628" s="30"/>
      <c r="K6628" s="31"/>
      <c r="P6628" s="32"/>
    </row>
    <row r="6629" spans="6:16" x14ac:dyDescent="0.35">
      <c r="F6629" s="30"/>
      <c r="K6629" s="31"/>
      <c r="P6629" s="32"/>
    </row>
    <row r="6630" spans="6:16" x14ac:dyDescent="0.35">
      <c r="F6630" s="30"/>
      <c r="K6630" s="31"/>
      <c r="P6630" s="32"/>
    </row>
    <row r="6631" spans="6:16" x14ac:dyDescent="0.35">
      <c r="F6631" s="30"/>
      <c r="K6631" s="31"/>
      <c r="P6631" s="32"/>
    </row>
    <row r="6632" spans="6:16" x14ac:dyDescent="0.35">
      <c r="F6632" s="30"/>
      <c r="K6632" s="31"/>
      <c r="P6632" s="32"/>
    </row>
    <row r="6633" spans="6:16" x14ac:dyDescent="0.35">
      <c r="F6633" s="30"/>
      <c r="K6633" s="31"/>
      <c r="P6633" s="32"/>
    </row>
    <row r="6634" spans="6:16" x14ac:dyDescent="0.35">
      <c r="F6634" s="30"/>
      <c r="K6634" s="31"/>
      <c r="P6634" s="32"/>
    </row>
    <row r="6635" spans="6:16" x14ac:dyDescent="0.35">
      <c r="F6635" s="30"/>
      <c r="K6635" s="31"/>
      <c r="P6635" s="32"/>
    </row>
    <row r="6636" spans="6:16" x14ac:dyDescent="0.35">
      <c r="F6636" s="30"/>
      <c r="K6636" s="31"/>
      <c r="P6636" s="32"/>
    </row>
    <row r="6637" spans="6:16" x14ac:dyDescent="0.35">
      <c r="F6637" s="30"/>
      <c r="K6637" s="31"/>
      <c r="P6637" s="32"/>
    </row>
    <row r="6638" spans="6:16" x14ac:dyDescent="0.35">
      <c r="F6638" s="30"/>
      <c r="K6638" s="31"/>
      <c r="P6638" s="32"/>
    </row>
    <row r="6639" spans="6:16" x14ac:dyDescent="0.35">
      <c r="F6639" s="30"/>
      <c r="K6639" s="31"/>
      <c r="P6639" s="32"/>
    </row>
    <row r="6640" spans="6:16" x14ac:dyDescent="0.35">
      <c r="F6640" s="30"/>
      <c r="K6640" s="31"/>
      <c r="P6640" s="32"/>
    </row>
    <row r="6641" spans="6:16" x14ac:dyDescent="0.35">
      <c r="F6641" s="30"/>
      <c r="K6641" s="31"/>
      <c r="P6641" s="32"/>
    </row>
    <row r="6642" spans="6:16" x14ac:dyDescent="0.35">
      <c r="F6642" s="30"/>
      <c r="K6642" s="31"/>
      <c r="P6642" s="32"/>
    </row>
    <row r="6643" spans="6:16" x14ac:dyDescent="0.35">
      <c r="F6643" s="30"/>
      <c r="K6643" s="31"/>
      <c r="P6643" s="32"/>
    </row>
    <row r="6644" spans="6:16" x14ac:dyDescent="0.35">
      <c r="F6644" s="30"/>
      <c r="K6644" s="31"/>
      <c r="P6644" s="32"/>
    </row>
    <row r="6645" spans="6:16" x14ac:dyDescent="0.35">
      <c r="F6645" s="30"/>
      <c r="K6645" s="31"/>
      <c r="P6645" s="32"/>
    </row>
    <row r="6646" spans="6:16" x14ac:dyDescent="0.35">
      <c r="F6646" s="30"/>
      <c r="K6646" s="31"/>
      <c r="P6646" s="32"/>
    </row>
    <row r="6647" spans="6:16" x14ac:dyDescent="0.35">
      <c r="F6647" s="30"/>
      <c r="K6647" s="31"/>
      <c r="P6647" s="32"/>
    </row>
    <row r="6648" spans="6:16" x14ac:dyDescent="0.35">
      <c r="F6648" s="30"/>
      <c r="K6648" s="31"/>
      <c r="P6648" s="32"/>
    </row>
    <row r="6649" spans="6:16" x14ac:dyDescent="0.35">
      <c r="F6649" s="30"/>
      <c r="K6649" s="31"/>
      <c r="P6649" s="32"/>
    </row>
    <row r="6650" spans="6:16" x14ac:dyDescent="0.35">
      <c r="F6650" s="30"/>
      <c r="K6650" s="31"/>
      <c r="P6650" s="32"/>
    </row>
    <row r="6651" spans="6:16" x14ac:dyDescent="0.35">
      <c r="F6651" s="30"/>
      <c r="K6651" s="31"/>
      <c r="P6651" s="32"/>
    </row>
    <row r="6652" spans="6:16" x14ac:dyDescent="0.35">
      <c r="F6652" s="30"/>
      <c r="K6652" s="31"/>
      <c r="P6652" s="32"/>
    </row>
    <row r="6653" spans="6:16" x14ac:dyDescent="0.35">
      <c r="F6653" s="30"/>
      <c r="K6653" s="31"/>
      <c r="P6653" s="32"/>
    </row>
    <row r="6654" spans="6:16" x14ac:dyDescent="0.35">
      <c r="F6654" s="30"/>
      <c r="K6654" s="31"/>
      <c r="P6654" s="32"/>
    </row>
    <row r="6655" spans="6:16" x14ac:dyDescent="0.35">
      <c r="F6655" s="30"/>
      <c r="K6655" s="31"/>
      <c r="P6655" s="32"/>
    </row>
    <row r="6656" spans="6:16" x14ac:dyDescent="0.35">
      <c r="F6656" s="30"/>
      <c r="K6656" s="31"/>
      <c r="P6656" s="32"/>
    </row>
    <row r="6657" spans="6:16" x14ac:dyDescent="0.35">
      <c r="F6657" s="30"/>
      <c r="K6657" s="31"/>
      <c r="P6657" s="32"/>
    </row>
    <row r="6658" spans="6:16" x14ac:dyDescent="0.35">
      <c r="F6658" s="30"/>
      <c r="K6658" s="31"/>
      <c r="P6658" s="32"/>
    </row>
    <row r="6659" spans="6:16" x14ac:dyDescent="0.35">
      <c r="F6659" s="30"/>
      <c r="K6659" s="31"/>
      <c r="P6659" s="32"/>
    </row>
    <row r="6660" spans="6:16" x14ac:dyDescent="0.35">
      <c r="F6660" s="30"/>
      <c r="K6660" s="31"/>
      <c r="P6660" s="32"/>
    </row>
    <row r="6661" spans="6:16" x14ac:dyDescent="0.35">
      <c r="F6661" s="30"/>
      <c r="K6661" s="31"/>
      <c r="P6661" s="32"/>
    </row>
    <row r="6662" spans="6:16" x14ac:dyDescent="0.35">
      <c r="F6662" s="30"/>
      <c r="K6662" s="31"/>
      <c r="P6662" s="32"/>
    </row>
    <row r="6663" spans="6:16" x14ac:dyDescent="0.35">
      <c r="F6663" s="30"/>
      <c r="K6663" s="31"/>
      <c r="P6663" s="32"/>
    </row>
    <row r="6664" spans="6:16" x14ac:dyDescent="0.35">
      <c r="F6664" s="30"/>
      <c r="K6664" s="31"/>
      <c r="P6664" s="32"/>
    </row>
    <row r="6665" spans="6:16" x14ac:dyDescent="0.35">
      <c r="F6665" s="30"/>
      <c r="K6665" s="31"/>
      <c r="P6665" s="32"/>
    </row>
    <row r="6666" spans="6:16" x14ac:dyDescent="0.35">
      <c r="F6666" s="30"/>
      <c r="K6666" s="31"/>
      <c r="P6666" s="32"/>
    </row>
    <row r="6667" spans="6:16" x14ac:dyDescent="0.35">
      <c r="F6667" s="30"/>
      <c r="K6667" s="31"/>
      <c r="P6667" s="32"/>
    </row>
    <row r="6668" spans="6:16" x14ac:dyDescent="0.35">
      <c r="F6668" s="30"/>
      <c r="K6668" s="31"/>
      <c r="P6668" s="32"/>
    </row>
    <row r="6669" spans="6:16" x14ac:dyDescent="0.35">
      <c r="F6669" s="30"/>
      <c r="K6669" s="31"/>
      <c r="P6669" s="32"/>
    </row>
    <row r="6670" spans="6:16" x14ac:dyDescent="0.35">
      <c r="F6670" s="30"/>
      <c r="K6670" s="31"/>
      <c r="P6670" s="32"/>
    </row>
    <row r="6671" spans="6:16" x14ac:dyDescent="0.35">
      <c r="F6671" s="30"/>
      <c r="K6671" s="31"/>
      <c r="P6671" s="32"/>
    </row>
    <row r="6672" spans="6:16" x14ac:dyDescent="0.35">
      <c r="F6672" s="30"/>
      <c r="K6672" s="31"/>
      <c r="P6672" s="32"/>
    </row>
    <row r="6673" spans="6:16" x14ac:dyDescent="0.35">
      <c r="F6673" s="30"/>
      <c r="K6673" s="31"/>
      <c r="P6673" s="32"/>
    </row>
    <row r="6674" spans="6:16" x14ac:dyDescent="0.35">
      <c r="F6674" s="30"/>
      <c r="K6674" s="31"/>
      <c r="P6674" s="32"/>
    </row>
    <row r="6675" spans="6:16" x14ac:dyDescent="0.35">
      <c r="F6675" s="30"/>
      <c r="K6675" s="31"/>
      <c r="P6675" s="32"/>
    </row>
    <row r="6676" spans="6:16" x14ac:dyDescent="0.35">
      <c r="F6676" s="30"/>
      <c r="K6676" s="31"/>
      <c r="P6676" s="32"/>
    </row>
    <row r="6677" spans="6:16" x14ac:dyDescent="0.35">
      <c r="F6677" s="30"/>
      <c r="K6677" s="31"/>
      <c r="P6677" s="32"/>
    </row>
    <row r="6678" spans="6:16" x14ac:dyDescent="0.35">
      <c r="F6678" s="30"/>
      <c r="K6678" s="31"/>
      <c r="P6678" s="32"/>
    </row>
    <row r="6679" spans="6:16" x14ac:dyDescent="0.35">
      <c r="F6679" s="30"/>
      <c r="K6679" s="31"/>
      <c r="P6679" s="32"/>
    </row>
    <row r="6680" spans="6:16" x14ac:dyDescent="0.35">
      <c r="F6680" s="30"/>
      <c r="K6680" s="31"/>
      <c r="P6680" s="32"/>
    </row>
    <row r="6681" spans="6:16" x14ac:dyDescent="0.35">
      <c r="F6681" s="30"/>
      <c r="K6681" s="31"/>
      <c r="P6681" s="32"/>
    </row>
    <row r="6682" spans="6:16" x14ac:dyDescent="0.35">
      <c r="F6682" s="30"/>
      <c r="K6682" s="31"/>
      <c r="P6682" s="32"/>
    </row>
    <row r="6683" spans="6:16" x14ac:dyDescent="0.35">
      <c r="F6683" s="30"/>
      <c r="K6683" s="31"/>
      <c r="P6683" s="32"/>
    </row>
    <row r="6684" spans="6:16" x14ac:dyDescent="0.35">
      <c r="F6684" s="30"/>
      <c r="K6684" s="31"/>
      <c r="P6684" s="32"/>
    </row>
    <row r="6685" spans="6:16" x14ac:dyDescent="0.35">
      <c r="F6685" s="30"/>
      <c r="K6685" s="31"/>
      <c r="P6685" s="32"/>
    </row>
    <row r="6686" spans="6:16" x14ac:dyDescent="0.35">
      <c r="F6686" s="30"/>
      <c r="K6686" s="31"/>
      <c r="P6686" s="32"/>
    </row>
    <row r="6687" spans="6:16" x14ac:dyDescent="0.35">
      <c r="F6687" s="30"/>
      <c r="K6687" s="31"/>
      <c r="P6687" s="32"/>
    </row>
    <row r="6688" spans="6:16" x14ac:dyDescent="0.35">
      <c r="F6688" s="30"/>
      <c r="K6688" s="31"/>
      <c r="P6688" s="32"/>
    </row>
    <row r="6689" spans="6:16" x14ac:dyDescent="0.35">
      <c r="F6689" s="30"/>
      <c r="K6689" s="31"/>
      <c r="P6689" s="32"/>
    </row>
    <row r="6690" spans="6:16" x14ac:dyDescent="0.35">
      <c r="F6690" s="30"/>
      <c r="K6690" s="31"/>
      <c r="P6690" s="32"/>
    </row>
    <row r="6691" spans="6:16" x14ac:dyDescent="0.35">
      <c r="F6691" s="30"/>
      <c r="K6691" s="31"/>
      <c r="P6691" s="32"/>
    </row>
    <row r="6692" spans="6:16" x14ac:dyDescent="0.35">
      <c r="F6692" s="30"/>
      <c r="K6692" s="31"/>
      <c r="P6692" s="32"/>
    </row>
    <row r="6693" spans="6:16" x14ac:dyDescent="0.35">
      <c r="F6693" s="30"/>
      <c r="K6693" s="31"/>
      <c r="P6693" s="32"/>
    </row>
    <row r="6694" spans="6:16" x14ac:dyDescent="0.35">
      <c r="F6694" s="30"/>
      <c r="K6694" s="31"/>
      <c r="P6694" s="32"/>
    </row>
    <row r="6695" spans="6:16" x14ac:dyDescent="0.35">
      <c r="F6695" s="30"/>
      <c r="K6695" s="31"/>
      <c r="P6695" s="32"/>
    </row>
    <row r="6696" spans="6:16" x14ac:dyDescent="0.35">
      <c r="F6696" s="30"/>
      <c r="K6696" s="31"/>
      <c r="P6696" s="32"/>
    </row>
    <row r="6697" spans="6:16" x14ac:dyDescent="0.35">
      <c r="F6697" s="30"/>
      <c r="K6697" s="31"/>
      <c r="P6697" s="32"/>
    </row>
    <row r="6698" spans="6:16" x14ac:dyDescent="0.35">
      <c r="F6698" s="30"/>
      <c r="K6698" s="31"/>
      <c r="P6698" s="32"/>
    </row>
    <row r="6699" spans="6:16" x14ac:dyDescent="0.35">
      <c r="F6699" s="30"/>
      <c r="K6699" s="31"/>
      <c r="P6699" s="32"/>
    </row>
    <row r="6700" spans="6:16" x14ac:dyDescent="0.35">
      <c r="F6700" s="30"/>
      <c r="K6700" s="31"/>
      <c r="P6700" s="32"/>
    </row>
    <row r="6701" spans="6:16" x14ac:dyDescent="0.35">
      <c r="F6701" s="30"/>
      <c r="K6701" s="31"/>
      <c r="P6701" s="32"/>
    </row>
    <row r="6702" spans="6:16" x14ac:dyDescent="0.35">
      <c r="F6702" s="30"/>
      <c r="K6702" s="31"/>
      <c r="P6702" s="32"/>
    </row>
    <row r="6703" spans="6:16" x14ac:dyDescent="0.35">
      <c r="F6703" s="30"/>
      <c r="K6703" s="31"/>
      <c r="P6703" s="32"/>
    </row>
    <row r="6704" spans="6:16" x14ac:dyDescent="0.35">
      <c r="F6704" s="30"/>
      <c r="K6704" s="31"/>
      <c r="P6704" s="32"/>
    </row>
    <row r="6705" spans="6:16" x14ac:dyDescent="0.35">
      <c r="F6705" s="30"/>
      <c r="K6705" s="31"/>
      <c r="P6705" s="32"/>
    </row>
    <row r="6706" spans="6:16" x14ac:dyDescent="0.35">
      <c r="F6706" s="30"/>
      <c r="K6706" s="31"/>
      <c r="P6706" s="32"/>
    </row>
    <row r="6707" spans="6:16" x14ac:dyDescent="0.35">
      <c r="F6707" s="30"/>
      <c r="K6707" s="31"/>
      <c r="P6707" s="32"/>
    </row>
    <row r="6708" spans="6:16" x14ac:dyDescent="0.35">
      <c r="F6708" s="30"/>
      <c r="K6708" s="31"/>
      <c r="P6708" s="32"/>
    </row>
    <row r="6709" spans="6:16" x14ac:dyDescent="0.35">
      <c r="F6709" s="30"/>
      <c r="K6709" s="31"/>
      <c r="P6709" s="32"/>
    </row>
    <row r="6710" spans="6:16" x14ac:dyDescent="0.35">
      <c r="F6710" s="30"/>
      <c r="K6710" s="31"/>
      <c r="P6710" s="32"/>
    </row>
    <row r="6711" spans="6:16" x14ac:dyDescent="0.35">
      <c r="F6711" s="30"/>
      <c r="K6711" s="31"/>
      <c r="P6711" s="32"/>
    </row>
    <row r="6712" spans="6:16" x14ac:dyDescent="0.35">
      <c r="F6712" s="30"/>
      <c r="K6712" s="31"/>
      <c r="P6712" s="32"/>
    </row>
    <row r="6713" spans="6:16" x14ac:dyDescent="0.35">
      <c r="F6713" s="30"/>
      <c r="K6713" s="31"/>
      <c r="P6713" s="32"/>
    </row>
    <row r="6714" spans="6:16" x14ac:dyDescent="0.35">
      <c r="F6714" s="30"/>
      <c r="K6714" s="31"/>
      <c r="P6714" s="32"/>
    </row>
    <row r="6715" spans="6:16" x14ac:dyDescent="0.35">
      <c r="F6715" s="30"/>
      <c r="K6715" s="31"/>
      <c r="P6715" s="32"/>
    </row>
    <row r="6716" spans="6:16" x14ac:dyDescent="0.35">
      <c r="F6716" s="30"/>
      <c r="K6716" s="31"/>
      <c r="P6716" s="32"/>
    </row>
    <row r="6717" spans="6:16" x14ac:dyDescent="0.35">
      <c r="F6717" s="30"/>
      <c r="K6717" s="31"/>
      <c r="P6717" s="32"/>
    </row>
    <row r="6718" spans="6:16" x14ac:dyDescent="0.35">
      <c r="F6718" s="30"/>
      <c r="K6718" s="31"/>
      <c r="P6718" s="32"/>
    </row>
    <row r="6719" spans="6:16" x14ac:dyDescent="0.35">
      <c r="F6719" s="30"/>
      <c r="K6719" s="31"/>
      <c r="P6719" s="32"/>
    </row>
    <row r="6720" spans="6:16" x14ac:dyDescent="0.35">
      <c r="F6720" s="30"/>
      <c r="K6720" s="31"/>
      <c r="P6720" s="32"/>
    </row>
    <row r="6721" spans="6:16" x14ac:dyDescent="0.35">
      <c r="F6721" s="30"/>
      <c r="K6721" s="31"/>
      <c r="P6721" s="32"/>
    </row>
    <row r="6722" spans="6:16" x14ac:dyDescent="0.35">
      <c r="F6722" s="30"/>
      <c r="K6722" s="31"/>
      <c r="P6722" s="32"/>
    </row>
    <row r="6723" spans="6:16" x14ac:dyDescent="0.35">
      <c r="F6723" s="30"/>
      <c r="K6723" s="31"/>
      <c r="P6723" s="32"/>
    </row>
    <row r="6724" spans="6:16" x14ac:dyDescent="0.35">
      <c r="F6724" s="30"/>
      <c r="K6724" s="31"/>
      <c r="P6724" s="32"/>
    </row>
    <row r="6725" spans="6:16" x14ac:dyDescent="0.35">
      <c r="F6725" s="30"/>
      <c r="K6725" s="31"/>
      <c r="P6725" s="32"/>
    </row>
    <row r="6726" spans="6:16" x14ac:dyDescent="0.35">
      <c r="F6726" s="30"/>
      <c r="K6726" s="31"/>
      <c r="P6726" s="32"/>
    </row>
    <row r="6727" spans="6:16" x14ac:dyDescent="0.35">
      <c r="F6727" s="30"/>
      <c r="K6727" s="31"/>
      <c r="P6727" s="32"/>
    </row>
    <row r="6728" spans="6:16" x14ac:dyDescent="0.35">
      <c r="F6728" s="30"/>
      <c r="K6728" s="31"/>
      <c r="P6728" s="32"/>
    </row>
    <row r="6729" spans="6:16" x14ac:dyDescent="0.35">
      <c r="F6729" s="30"/>
      <c r="K6729" s="31"/>
      <c r="P6729" s="32"/>
    </row>
    <row r="6730" spans="6:16" x14ac:dyDescent="0.35">
      <c r="F6730" s="30"/>
      <c r="K6730" s="31"/>
      <c r="P6730" s="32"/>
    </row>
    <row r="6731" spans="6:16" x14ac:dyDescent="0.35">
      <c r="F6731" s="30"/>
      <c r="K6731" s="31"/>
      <c r="P6731" s="32"/>
    </row>
    <row r="6732" spans="6:16" x14ac:dyDescent="0.35">
      <c r="F6732" s="30"/>
      <c r="K6732" s="31"/>
      <c r="P6732" s="32"/>
    </row>
    <row r="6733" spans="6:16" x14ac:dyDescent="0.35">
      <c r="F6733" s="30"/>
      <c r="K6733" s="31"/>
      <c r="P6733" s="32"/>
    </row>
    <row r="6734" spans="6:16" x14ac:dyDescent="0.35">
      <c r="F6734" s="30"/>
      <c r="K6734" s="31"/>
      <c r="P6734" s="32"/>
    </row>
    <row r="6735" spans="6:16" x14ac:dyDescent="0.35">
      <c r="F6735" s="30"/>
      <c r="K6735" s="31"/>
      <c r="P6735" s="32"/>
    </row>
    <row r="6736" spans="6:16" x14ac:dyDescent="0.35">
      <c r="F6736" s="30"/>
      <c r="K6736" s="31"/>
      <c r="P6736" s="32"/>
    </row>
    <row r="6737" spans="6:16" x14ac:dyDescent="0.35">
      <c r="F6737" s="30"/>
      <c r="K6737" s="31"/>
      <c r="P6737" s="32"/>
    </row>
    <row r="6738" spans="6:16" x14ac:dyDescent="0.35">
      <c r="F6738" s="30"/>
      <c r="K6738" s="31"/>
      <c r="P6738" s="32"/>
    </row>
    <row r="6739" spans="6:16" x14ac:dyDescent="0.35">
      <c r="F6739" s="30"/>
      <c r="K6739" s="31"/>
      <c r="P6739" s="32"/>
    </row>
    <row r="6740" spans="6:16" x14ac:dyDescent="0.35">
      <c r="F6740" s="30"/>
      <c r="K6740" s="31"/>
      <c r="P6740" s="32"/>
    </row>
    <row r="6741" spans="6:16" x14ac:dyDescent="0.35">
      <c r="F6741" s="30"/>
      <c r="K6741" s="31"/>
      <c r="P6741" s="32"/>
    </row>
    <row r="6742" spans="6:16" x14ac:dyDescent="0.35">
      <c r="F6742" s="30"/>
      <c r="K6742" s="31"/>
      <c r="P6742" s="32"/>
    </row>
    <row r="6743" spans="6:16" x14ac:dyDescent="0.35">
      <c r="F6743" s="30"/>
      <c r="K6743" s="31"/>
      <c r="P6743" s="32"/>
    </row>
    <row r="6744" spans="6:16" x14ac:dyDescent="0.35">
      <c r="F6744" s="30"/>
      <c r="K6744" s="31"/>
      <c r="P6744" s="32"/>
    </row>
    <row r="6745" spans="6:16" x14ac:dyDescent="0.35">
      <c r="F6745" s="30"/>
      <c r="K6745" s="31"/>
      <c r="P6745" s="32"/>
    </row>
    <row r="6746" spans="6:16" x14ac:dyDescent="0.35">
      <c r="F6746" s="30"/>
      <c r="K6746" s="31"/>
      <c r="P6746" s="32"/>
    </row>
    <row r="6747" spans="6:16" x14ac:dyDescent="0.35">
      <c r="F6747" s="30"/>
      <c r="K6747" s="31"/>
      <c r="P6747" s="32"/>
    </row>
    <row r="6748" spans="6:16" x14ac:dyDescent="0.35">
      <c r="F6748" s="30"/>
      <c r="K6748" s="31"/>
      <c r="P6748" s="32"/>
    </row>
    <row r="6749" spans="6:16" x14ac:dyDescent="0.35">
      <c r="F6749" s="30"/>
      <c r="K6749" s="31"/>
      <c r="P6749" s="32"/>
    </row>
    <row r="6750" spans="6:16" x14ac:dyDescent="0.35">
      <c r="F6750" s="30"/>
      <c r="K6750" s="31"/>
      <c r="P6750" s="32"/>
    </row>
    <row r="6751" spans="6:16" x14ac:dyDescent="0.35">
      <c r="F6751" s="30"/>
      <c r="K6751" s="31"/>
      <c r="P6751" s="32"/>
    </row>
    <row r="6752" spans="6:16" x14ac:dyDescent="0.35">
      <c r="F6752" s="30"/>
      <c r="K6752" s="31"/>
      <c r="P6752" s="32"/>
    </row>
    <row r="6753" spans="6:16" x14ac:dyDescent="0.35">
      <c r="F6753" s="30"/>
      <c r="K6753" s="31"/>
      <c r="P6753" s="32"/>
    </row>
    <row r="6754" spans="6:16" x14ac:dyDescent="0.35">
      <c r="F6754" s="30"/>
      <c r="K6754" s="31"/>
      <c r="P6754" s="32"/>
    </row>
    <row r="6755" spans="6:16" x14ac:dyDescent="0.35">
      <c r="F6755" s="30"/>
      <c r="K6755" s="31"/>
      <c r="P6755" s="32"/>
    </row>
    <row r="6756" spans="6:16" x14ac:dyDescent="0.35">
      <c r="F6756" s="30"/>
      <c r="K6756" s="31"/>
      <c r="P6756" s="32"/>
    </row>
    <row r="6757" spans="6:16" x14ac:dyDescent="0.35">
      <c r="F6757" s="30"/>
      <c r="K6757" s="31"/>
      <c r="P6757" s="32"/>
    </row>
    <row r="6758" spans="6:16" x14ac:dyDescent="0.35">
      <c r="F6758" s="30"/>
      <c r="K6758" s="31"/>
      <c r="P6758" s="32"/>
    </row>
    <row r="6759" spans="6:16" x14ac:dyDescent="0.35">
      <c r="F6759" s="30"/>
      <c r="K6759" s="31"/>
      <c r="P6759" s="32"/>
    </row>
    <row r="6760" spans="6:16" x14ac:dyDescent="0.35">
      <c r="F6760" s="30"/>
      <c r="K6760" s="31"/>
      <c r="P6760" s="32"/>
    </row>
    <row r="6761" spans="6:16" x14ac:dyDescent="0.35">
      <c r="F6761" s="30"/>
      <c r="K6761" s="31"/>
      <c r="P6761" s="32"/>
    </row>
    <row r="6762" spans="6:16" x14ac:dyDescent="0.35">
      <c r="F6762" s="30"/>
      <c r="K6762" s="31"/>
      <c r="P6762" s="32"/>
    </row>
    <row r="6763" spans="6:16" x14ac:dyDescent="0.35">
      <c r="F6763" s="30"/>
      <c r="K6763" s="31"/>
      <c r="P6763" s="32"/>
    </row>
    <row r="6764" spans="6:16" x14ac:dyDescent="0.35">
      <c r="F6764" s="30"/>
      <c r="K6764" s="31"/>
      <c r="P6764" s="32"/>
    </row>
    <row r="6765" spans="6:16" x14ac:dyDescent="0.35">
      <c r="F6765" s="30"/>
      <c r="K6765" s="31"/>
      <c r="P6765" s="32"/>
    </row>
    <row r="6766" spans="6:16" x14ac:dyDescent="0.35">
      <c r="F6766" s="30"/>
      <c r="K6766" s="31"/>
      <c r="P6766" s="32"/>
    </row>
    <row r="6767" spans="6:16" x14ac:dyDescent="0.35">
      <c r="F6767" s="30"/>
      <c r="K6767" s="31"/>
      <c r="P6767" s="32"/>
    </row>
    <row r="6768" spans="6:16" x14ac:dyDescent="0.35">
      <c r="F6768" s="30"/>
      <c r="K6768" s="31"/>
      <c r="P6768" s="32"/>
    </row>
    <row r="6769" spans="6:16" x14ac:dyDescent="0.35">
      <c r="F6769" s="30"/>
      <c r="K6769" s="31"/>
      <c r="P6769" s="32"/>
    </row>
    <row r="6770" spans="6:16" x14ac:dyDescent="0.35">
      <c r="F6770" s="30"/>
      <c r="K6770" s="31"/>
      <c r="P6770" s="32"/>
    </row>
    <row r="6771" spans="6:16" x14ac:dyDescent="0.35">
      <c r="F6771" s="30"/>
      <c r="K6771" s="31"/>
      <c r="P6771" s="32"/>
    </row>
    <row r="6772" spans="6:16" x14ac:dyDescent="0.35">
      <c r="F6772" s="30"/>
      <c r="K6772" s="31"/>
      <c r="P6772" s="32"/>
    </row>
    <row r="6773" spans="6:16" x14ac:dyDescent="0.35">
      <c r="F6773" s="30"/>
      <c r="K6773" s="31"/>
      <c r="P6773" s="32"/>
    </row>
    <row r="6774" spans="6:16" x14ac:dyDescent="0.35">
      <c r="F6774" s="30"/>
      <c r="K6774" s="31"/>
      <c r="P6774" s="32"/>
    </row>
    <row r="6775" spans="6:16" x14ac:dyDescent="0.35">
      <c r="F6775" s="30"/>
      <c r="K6775" s="31"/>
      <c r="P6775" s="32"/>
    </row>
    <row r="6776" spans="6:16" x14ac:dyDescent="0.35">
      <c r="F6776" s="30"/>
      <c r="K6776" s="31"/>
      <c r="P6776" s="32"/>
    </row>
    <row r="6777" spans="6:16" x14ac:dyDescent="0.35">
      <c r="F6777" s="30"/>
      <c r="K6777" s="31"/>
      <c r="P6777" s="32"/>
    </row>
    <row r="6778" spans="6:16" x14ac:dyDescent="0.35">
      <c r="F6778" s="30"/>
      <c r="K6778" s="31"/>
      <c r="P6778" s="32"/>
    </row>
    <row r="6779" spans="6:16" x14ac:dyDescent="0.35">
      <c r="F6779" s="30"/>
      <c r="K6779" s="31"/>
      <c r="P6779" s="32"/>
    </row>
    <row r="6780" spans="6:16" x14ac:dyDescent="0.35">
      <c r="F6780" s="30"/>
      <c r="K6780" s="31"/>
      <c r="P6780" s="32"/>
    </row>
    <row r="6781" spans="6:16" x14ac:dyDescent="0.35">
      <c r="F6781" s="30"/>
      <c r="K6781" s="31"/>
      <c r="P6781" s="32"/>
    </row>
    <row r="6782" spans="6:16" x14ac:dyDescent="0.35">
      <c r="F6782" s="30"/>
      <c r="K6782" s="31"/>
      <c r="P6782" s="32"/>
    </row>
    <row r="6783" spans="6:16" x14ac:dyDescent="0.35">
      <c r="F6783" s="30"/>
      <c r="K6783" s="31"/>
      <c r="P6783" s="32"/>
    </row>
    <row r="6784" spans="6:16" x14ac:dyDescent="0.35">
      <c r="F6784" s="30"/>
      <c r="K6784" s="31"/>
      <c r="P6784" s="32"/>
    </row>
    <row r="6785" spans="6:16" x14ac:dyDescent="0.35">
      <c r="F6785" s="30"/>
      <c r="K6785" s="31"/>
      <c r="P6785" s="32"/>
    </row>
    <row r="6786" spans="6:16" x14ac:dyDescent="0.35">
      <c r="F6786" s="30"/>
      <c r="K6786" s="31"/>
      <c r="P6786" s="32"/>
    </row>
    <row r="6787" spans="6:16" x14ac:dyDescent="0.35">
      <c r="F6787" s="30"/>
      <c r="K6787" s="31"/>
      <c r="P6787" s="32"/>
    </row>
    <row r="6788" spans="6:16" x14ac:dyDescent="0.35">
      <c r="F6788" s="30"/>
      <c r="K6788" s="31"/>
      <c r="P6788" s="32"/>
    </row>
    <row r="6789" spans="6:16" x14ac:dyDescent="0.35">
      <c r="F6789" s="30"/>
      <c r="K6789" s="31"/>
      <c r="P6789" s="32"/>
    </row>
    <row r="6790" spans="6:16" x14ac:dyDescent="0.35">
      <c r="F6790" s="30"/>
      <c r="K6790" s="31"/>
      <c r="P6790" s="32"/>
    </row>
    <row r="6791" spans="6:16" x14ac:dyDescent="0.35">
      <c r="F6791" s="30"/>
      <c r="K6791" s="31"/>
      <c r="P6791" s="32"/>
    </row>
    <row r="6792" spans="6:16" x14ac:dyDescent="0.35">
      <c r="F6792" s="30"/>
      <c r="K6792" s="31"/>
      <c r="P6792" s="32"/>
    </row>
    <row r="6793" spans="6:16" x14ac:dyDescent="0.35">
      <c r="F6793" s="30"/>
      <c r="K6793" s="31"/>
      <c r="P6793" s="32"/>
    </row>
    <row r="6794" spans="6:16" x14ac:dyDescent="0.35">
      <c r="F6794" s="30"/>
      <c r="K6794" s="31"/>
      <c r="P6794" s="32"/>
    </row>
    <row r="6795" spans="6:16" x14ac:dyDescent="0.35">
      <c r="F6795" s="30"/>
      <c r="K6795" s="31"/>
      <c r="P6795" s="32"/>
    </row>
    <row r="6796" spans="6:16" x14ac:dyDescent="0.35">
      <c r="F6796" s="30"/>
      <c r="K6796" s="31"/>
      <c r="P6796" s="32"/>
    </row>
    <row r="6797" spans="6:16" x14ac:dyDescent="0.35">
      <c r="F6797" s="30"/>
      <c r="K6797" s="31"/>
      <c r="P6797" s="32"/>
    </row>
    <row r="6798" spans="6:16" x14ac:dyDescent="0.35">
      <c r="F6798" s="30"/>
      <c r="K6798" s="31"/>
      <c r="P6798" s="32"/>
    </row>
    <row r="6799" spans="6:16" x14ac:dyDescent="0.35">
      <c r="F6799" s="30"/>
      <c r="K6799" s="31"/>
      <c r="P6799" s="32"/>
    </row>
    <row r="6800" spans="6:16" x14ac:dyDescent="0.35">
      <c r="F6800" s="30"/>
      <c r="K6800" s="31"/>
      <c r="P6800" s="32"/>
    </row>
    <row r="6801" spans="6:16" x14ac:dyDescent="0.35">
      <c r="F6801" s="30"/>
      <c r="K6801" s="31"/>
      <c r="P6801" s="32"/>
    </row>
    <row r="6802" spans="6:16" x14ac:dyDescent="0.35">
      <c r="F6802" s="30"/>
      <c r="K6802" s="31"/>
      <c r="P6802" s="32"/>
    </row>
    <row r="6803" spans="6:16" x14ac:dyDescent="0.35">
      <c r="F6803" s="30"/>
      <c r="K6803" s="31"/>
      <c r="P6803" s="32"/>
    </row>
    <row r="6804" spans="6:16" x14ac:dyDescent="0.35">
      <c r="F6804" s="30"/>
      <c r="K6804" s="31"/>
      <c r="P6804" s="32"/>
    </row>
    <row r="6805" spans="6:16" x14ac:dyDescent="0.35">
      <c r="F6805" s="30"/>
      <c r="K6805" s="31"/>
      <c r="P6805" s="32"/>
    </row>
    <row r="6806" spans="6:16" x14ac:dyDescent="0.35">
      <c r="F6806" s="30"/>
      <c r="K6806" s="31"/>
      <c r="P6806" s="32"/>
    </row>
    <row r="6807" spans="6:16" x14ac:dyDescent="0.35">
      <c r="F6807" s="30"/>
      <c r="K6807" s="31"/>
      <c r="P6807" s="32"/>
    </row>
    <row r="6808" spans="6:16" x14ac:dyDescent="0.35">
      <c r="F6808" s="30"/>
      <c r="K6808" s="31"/>
      <c r="P6808" s="32"/>
    </row>
    <row r="6809" spans="6:16" x14ac:dyDescent="0.35">
      <c r="F6809" s="30"/>
      <c r="K6809" s="31"/>
      <c r="P6809" s="32"/>
    </row>
    <row r="6810" spans="6:16" x14ac:dyDescent="0.35">
      <c r="F6810" s="30"/>
      <c r="K6810" s="31"/>
      <c r="P6810" s="32"/>
    </row>
    <row r="6811" spans="6:16" x14ac:dyDescent="0.35">
      <c r="F6811" s="30"/>
      <c r="K6811" s="31"/>
      <c r="P6811" s="32"/>
    </row>
    <row r="6812" spans="6:16" x14ac:dyDescent="0.35">
      <c r="F6812" s="30"/>
      <c r="K6812" s="31"/>
      <c r="P6812" s="32"/>
    </row>
    <row r="6813" spans="6:16" x14ac:dyDescent="0.35">
      <c r="F6813" s="30"/>
      <c r="K6813" s="31"/>
      <c r="P6813" s="32"/>
    </row>
    <row r="6814" spans="6:16" x14ac:dyDescent="0.35">
      <c r="F6814" s="30"/>
      <c r="K6814" s="31"/>
      <c r="P6814" s="32"/>
    </row>
    <row r="6815" spans="6:16" x14ac:dyDescent="0.35">
      <c r="F6815" s="30"/>
      <c r="K6815" s="31"/>
      <c r="P6815" s="32"/>
    </row>
    <row r="6816" spans="6:16" x14ac:dyDescent="0.35">
      <c r="F6816" s="30"/>
      <c r="K6816" s="31"/>
      <c r="P6816" s="32"/>
    </row>
    <row r="6817" spans="6:16" x14ac:dyDescent="0.35">
      <c r="F6817" s="30"/>
      <c r="K6817" s="31"/>
      <c r="P6817" s="32"/>
    </row>
    <row r="6818" spans="6:16" x14ac:dyDescent="0.35">
      <c r="F6818" s="30"/>
      <c r="K6818" s="31"/>
      <c r="P6818" s="32"/>
    </row>
    <row r="6819" spans="6:16" x14ac:dyDescent="0.35">
      <c r="F6819" s="30"/>
      <c r="K6819" s="31"/>
      <c r="P6819" s="32"/>
    </row>
    <row r="6820" spans="6:16" x14ac:dyDescent="0.35">
      <c r="F6820" s="30"/>
      <c r="K6820" s="31"/>
      <c r="P6820" s="32"/>
    </row>
    <row r="6821" spans="6:16" x14ac:dyDescent="0.35">
      <c r="F6821" s="30"/>
      <c r="K6821" s="31"/>
      <c r="P6821" s="32"/>
    </row>
    <row r="6822" spans="6:16" x14ac:dyDescent="0.35">
      <c r="F6822" s="30"/>
      <c r="K6822" s="31"/>
      <c r="P6822" s="32"/>
    </row>
    <row r="6823" spans="6:16" x14ac:dyDescent="0.35">
      <c r="F6823" s="30"/>
      <c r="K6823" s="31"/>
      <c r="P6823" s="32"/>
    </row>
    <row r="6824" spans="6:16" x14ac:dyDescent="0.35">
      <c r="F6824" s="30"/>
      <c r="K6824" s="31"/>
      <c r="P6824" s="32"/>
    </row>
    <row r="6825" spans="6:16" x14ac:dyDescent="0.35">
      <c r="F6825" s="30"/>
      <c r="K6825" s="31"/>
      <c r="P6825" s="32"/>
    </row>
    <row r="6826" spans="6:16" x14ac:dyDescent="0.35">
      <c r="F6826" s="30"/>
      <c r="K6826" s="31"/>
      <c r="P6826" s="32"/>
    </row>
    <row r="6827" spans="6:16" x14ac:dyDescent="0.35">
      <c r="F6827" s="30"/>
      <c r="K6827" s="31"/>
      <c r="P6827" s="32"/>
    </row>
    <row r="6828" spans="6:16" x14ac:dyDescent="0.35">
      <c r="F6828" s="30"/>
      <c r="K6828" s="31"/>
      <c r="P6828" s="32"/>
    </row>
    <row r="6829" spans="6:16" x14ac:dyDescent="0.35">
      <c r="F6829" s="30"/>
      <c r="K6829" s="31"/>
      <c r="P6829" s="32"/>
    </row>
    <row r="6830" spans="6:16" x14ac:dyDescent="0.35">
      <c r="F6830" s="30"/>
      <c r="K6830" s="31"/>
      <c r="P6830" s="32"/>
    </row>
    <row r="6831" spans="6:16" x14ac:dyDescent="0.35">
      <c r="F6831" s="30"/>
      <c r="K6831" s="31"/>
      <c r="P6831" s="32"/>
    </row>
    <row r="6832" spans="6:16" x14ac:dyDescent="0.35">
      <c r="F6832" s="30"/>
      <c r="K6832" s="31"/>
      <c r="P6832" s="32"/>
    </row>
    <row r="6833" spans="6:16" x14ac:dyDescent="0.35">
      <c r="F6833" s="30"/>
      <c r="K6833" s="31"/>
      <c r="P6833" s="32"/>
    </row>
    <row r="6834" spans="6:16" x14ac:dyDescent="0.35">
      <c r="F6834" s="30"/>
      <c r="K6834" s="31"/>
      <c r="P6834" s="32"/>
    </row>
    <row r="6835" spans="6:16" x14ac:dyDescent="0.35">
      <c r="F6835" s="30"/>
      <c r="K6835" s="31"/>
      <c r="P6835" s="32"/>
    </row>
    <row r="6836" spans="6:16" x14ac:dyDescent="0.35">
      <c r="F6836" s="30"/>
      <c r="K6836" s="31"/>
      <c r="P6836" s="32"/>
    </row>
    <row r="6837" spans="6:16" x14ac:dyDescent="0.35">
      <c r="F6837" s="30"/>
      <c r="K6837" s="31"/>
      <c r="P6837" s="32"/>
    </row>
    <row r="6838" spans="6:16" x14ac:dyDescent="0.35">
      <c r="F6838" s="30"/>
      <c r="K6838" s="31"/>
      <c r="P6838" s="32"/>
    </row>
    <row r="6839" spans="6:16" x14ac:dyDescent="0.35">
      <c r="F6839" s="30"/>
      <c r="K6839" s="31"/>
      <c r="P6839" s="32"/>
    </row>
    <row r="6840" spans="6:16" x14ac:dyDescent="0.35">
      <c r="F6840" s="30"/>
      <c r="K6840" s="31"/>
      <c r="P6840" s="32"/>
    </row>
    <row r="6841" spans="6:16" x14ac:dyDescent="0.35">
      <c r="F6841" s="30"/>
      <c r="K6841" s="31"/>
      <c r="P6841" s="32"/>
    </row>
    <row r="6842" spans="6:16" x14ac:dyDescent="0.35">
      <c r="F6842" s="30"/>
      <c r="K6842" s="31"/>
      <c r="P6842" s="32"/>
    </row>
    <row r="6843" spans="6:16" x14ac:dyDescent="0.35">
      <c r="F6843" s="30"/>
      <c r="K6843" s="31"/>
      <c r="P6843" s="32"/>
    </row>
    <row r="6844" spans="6:16" x14ac:dyDescent="0.35">
      <c r="F6844" s="30"/>
      <c r="K6844" s="31"/>
      <c r="P6844" s="32"/>
    </row>
    <row r="6845" spans="6:16" x14ac:dyDescent="0.35">
      <c r="F6845" s="30"/>
      <c r="K6845" s="31"/>
      <c r="P6845" s="32"/>
    </row>
    <row r="6846" spans="6:16" x14ac:dyDescent="0.35">
      <c r="F6846" s="30"/>
      <c r="K6846" s="31"/>
      <c r="P6846" s="32"/>
    </row>
    <row r="6847" spans="6:16" x14ac:dyDescent="0.35">
      <c r="F6847" s="30"/>
      <c r="K6847" s="31"/>
      <c r="P6847" s="32"/>
    </row>
    <row r="6848" spans="6:16" x14ac:dyDescent="0.35">
      <c r="F6848" s="30"/>
      <c r="K6848" s="31"/>
      <c r="P6848" s="32"/>
    </row>
    <row r="6849" spans="6:16" x14ac:dyDescent="0.35">
      <c r="F6849" s="30"/>
      <c r="K6849" s="31"/>
      <c r="P6849" s="32"/>
    </row>
    <row r="6850" spans="6:16" x14ac:dyDescent="0.35">
      <c r="F6850" s="30"/>
      <c r="K6850" s="31"/>
      <c r="P6850" s="32"/>
    </row>
    <row r="6851" spans="6:16" x14ac:dyDescent="0.35">
      <c r="F6851" s="30"/>
      <c r="K6851" s="31"/>
      <c r="P6851" s="32"/>
    </row>
    <row r="6852" spans="6:16" x14ac:dyDescent="0.35">
      <c r="F6852" s="30"/>
      <c r="K6852" s="31"/>
      <c r="P6852" s="32"/>
    </row>
    <row r="6853" spans="6:16" x14ac:dyDescent="0.35">
      <c r="F6853" s="30"/>
      <c r="K6853" s="31"/>
      <c r="P6853" s="32"/>
    </row>
    <row r="6854" spans="6:16" x14ac:dyDescent="0.35">
      <c r="F6854" s="30"/>
      <c r="K6854" s="31"/>
      <c r="P6854" s="32"/>
    </row>
    <row r="6855" spans="6:16" x14ac:dyDescent="0.35">
      <c r="F6855" s="30"/>
      <c r="K6855" s="31"/>
      <c r="P6855" s="32"/>
    </row>
    <row r="6856" spans="6:16" x14ac:dyDescent="0.35">
      <c r="F6856" s="30"/>
      <c r="K6856" s="31"/>
      <c r="P6856" s="32"/>
    </row>
    <row r="6857" spans="6:16" x14ac:dyDescent="0.35">
      <c r="F6857" s="30"/>
      <c r="K6857" s="31"/>
      <c r="P6857" s="32"/>
    </row>
    <row r="6858" spans="6:16" x14ac:dyDescent="0.35">
      <c r="F6858" s="30"/>
      <c r="K6858" s="31"/>
      <c r="P6858" s="32"/>
    </row>
    <row r="6859" spans="6:16" x14ac:dyDescent="0.35">
      <c r="F6859" s="30"/>
      <c r="K6859" s="31"/>
      <c r="P6859" s="32"/>
    </row>
    <row r="6860" spans="6:16" x14ac:dyDescent="0.35">
      <c r="F6860" s="30"/>
      <c r="K6860" s="31"/>
      <c r="P6860" s="32"/>
    </row>
    <row r="6861" spans="6:16" x14ac:dyDescent="0.35">
      <c r="F6861" s="30"/>
      <c r="K6861" s="31"/>
      <c r="P6861" s="32"/>
    </row>
    <row r="6862" spans="6:16" x14ac:dyDescent="0.35">
      <c r="F6862" s="30"/>
      <c r="K6862" s="31"/>
      <c r="P6862" s="32"/>
    </row>
    <row r="6863" spans="6:16" x14ac:dyDescent="0.35">
      <c r="F6863" s="30"/>
      <c r="K6863" s="31"/>
      <c r="P6863" s="32"/>
    </row>
    <row r="6864" spans="6:16" x14ac:dyDescent="0.35">
      <c r="F6864" s="30"/>
      <c r="K6864" s="31"/>
      <c r="P6864" s="32"/>
    </row>
    <row r="6865" spans="6:16" x14ac:dyDescent="0.35">
      <c r="F6865" s="30"/>
      <c r="K6865" s="31"/>
      <c r="P6865" s="32"/>
    </row>
    <row r="6866" spans="6:16" x14ac:dyDescent="0.35">
      <c r="F6866" s="30"/>
      <c r="K6866" s="31"/>
      <c r="P6866" s="32"/>
    </row>
    <row r="6867" spans="6:16" x14ac:dyDescent="0.35">
      <c r="F6867" s="30"/>
      <c r="K6867" s="31"/>
      <c r="P6867" s="32"/>
    </row>
    <row r="6868" spans="6:16" x14ac:dyDescent="0.35">
      <c r="F6868" s="30"/>
      <c r="K6868" s="31"/>
      <c r="P6868" s="32"/>
    </row>
    <row r="6869" spans="6:16" x14ac:dyDescent="0.35">
      <c r="F6869" s="30"/>
      <c r="K6869" s="31"/>
      <c r="P6869" s="32"/>
    </row>
    <row r="6870" spans="6:16" x14ac:dyDescent="0.35">
      <c r="F6870" s="30"/>
      <c r="K6870" s="31"/>
      <c r="P6870" s="32"/>
    </row>
    <row r="6871" spans="6:16" x14ac:dyDescent="0.35">
      <c r="F6871" s="30"/>
      <c r="K6871" s="31"/>
      <c r="P6871" s="32"/>
    </row>
    <row r="6872" spans="6:16" x14ac:dyDescent="0.35">
      <c r="F6872" s="30"/>
      <c r="K6872" s="31"/>
      <c r="P6872" s="32"/>
    </row>
    <row r="6873" spans="6:16" x14ac:dyDescent="0.35">
      <c r="F6873" s="30"/>
      <c r="K6873" s="31"/>
      <c r="P6873" s="32"/>
    </row>
    <row r="6874" spans="6:16" x14ac:dyDescent="0.35">
      <c r="F6874" s="30"/>
      <c r="K6874" s="31"/>
      <c r="P6874" s="32"/>
    </row>
    <row r="6875" spans="6:16" x14ac:dyDescent="0.35">
      <c r="F6875" s="30"/>
      <c r="K6875" s="31"/>
      <c r="P6875" s="32"/>
    </row>
    <row r="6876" spans="6:16" x14ac:dyDescent="0.35">
      <c r="F6876" s="30"/>
      <c r="K6876" s="31"/>
      <c r="P6876" s="32"/>
    </row>
    <row r="6877" spans="6:16" x14ac:dyDescent="0.35">
      <c r="F6877" s="30"/>
      <c r="K6877" s="31"/>
      <c r="P6877" s="32"/>
    </row>
    <row r="6878" spans="6:16" x14ac:dyDescent="0.35">
      <c r="F6878" s="30"/>
      <c r="K6878" s="31"/>
      <c r="P6878" s="32"/>
    </row>
    <row r="6879" spans="6:16" x14ac:dyDescent="0.35">
      <c r="F6879" s="30"/>
      <c r="K6879" s="31"/>
      <c r="P6879" s="32"/>
    </row>
    <row r="6880" spans="6:16" x14ac:dyDescent="0.35">
      <c r="F6880" s="30"/>
      <c r="K6880" s="31"/>
      <c r="P6880" s="32"/>
    </row>
    <row r="6881" spans="6:16" x14ac:dyDescent="0.35">
      <c r="F6881" s="30"/>
      <c r="K6881" s="31"/>
      <c r="P6881" s="32"/>
    </row>
    <row r="6882" spans="6:16" x14ac:dyDescent="0.35">
      <c r="F6882" s="30"/>
      <c r="K6882" s="31"/>
      <c r="P6882" s="32"/>
    </row>
    <row r="6883" spans="6:16" x14ac:dyDescent="0.35">
      <c r="F6883" s="30"/>
      <c r="K6883" s="31"/>
      <c r="P6883" s="32"/>
    </row>
    <row r="6884" spans="6:16" x14ac:dyDescent="0.35">
      <c r="F6884" s="30"/>
      <c r="K6884" s="31"/>
      <c r="P6884" s="32"/>
    </row>
    <row r="6885" spans="6:16" x14ac:dyDescent="0.35">
      <c r="F6885" s="30"/>
      <c r="K6885" s="31"/>
      <c r="P6885" s="32"/>
    </row>
    <row r="6886" spans="6:16" x14ac:dyDescent="0.35">
      <c r="F6886" s="30"/>
      <c r="K6886" s="31"/>
      <c r="P6886" s="32"/>
    </row>
    <row r="6887" spans="6:16" x14ac:dyDescent="0.35">
      <c r="F6887" s="30"/>
      <c r="K6887" s="31"/>
      <c r="P6887" s="32"/>
    </row>
    <row r="6888" spans="6:16" x14ac:dyDescent="0.35">
      <c r="F6888" s="30"/>
      <c r="K6888" s="31"/>
      <c r="P6888" s="32"/>
    </row>
    <row r="6889" spans="6:16" x14ac:dyDescent="0.35">
      <c r="F6889" s="30"/>
      <c r="K6889" s="31"/>
      <c r="P6889" s="32"/>
    </row>
    <row r="6890" spans="6:16" x14ac:dyDescent="0.35">
      <c r="F6890" s="30"/>
      <c r="K6890" s="31"/>
      <c r="P6890" s="32"/>
    </row>
    <row r="6891" spans="6:16" x14ac:dyDescent="0.35">
      <c r="F6891" s="30"/>
      <c r="K6891" s="31"/>
      <c r="P6891" s="32"/>
    </row>
    <row r="6892" spans="6:16" x14ac:dyDescent="0.35">
      <c r="F6892" s="30"/>
      <c r="K6892" s="31"/>
      <c r="P6892" s="32"/>
    </row>
    <row r="6893" spans="6:16" x14ac:dyDescent="0.35">
      <c r="F6893" s="30"/>
      <c r="K6893" s="31"/>
      <c r="P6893" s="32"/>
    </row>
    <row r="6894" spans="6:16" x14ac:dyDescent="0.35">
      <c r="F6894" s="30"/>
      <c r="K6894" s="31"/>
      <c r="P6894" s="32"/>
    </row>
    <row r="6895" spans="6:16" x14ac:dyDescent="0.35">
      <c r="F6895" s="30"/>
      <c r="K6895" s="31"/>
      <c r="P6895" s="32"/>
    </row>
    <row r="6896" spans="6:16" x14ac:dyDescent="0.35">
      <c r="F6896" s="30"/>
      <c r="K6896" s="31"/>
      <c r="P6896" s="32"/>
    </row>
    <row r="6897" spans="6:16" x14ac:dyDescent="0.35">
      <c r="F6897" s="30"/>
      <c r="K6897" s="31"/>
      <c r="P6897" s="32"/>
    </row>
    <row r="6898" spans="6:16" x14ac:dyDescent="0.35">
      <c r="F6898" s="30"/>
      <c r="K6898" s="31"/>
      <c r="P6898" s="32"/>
    </row>
    <row r="6899" spans="6:16" x14ac:dyDescent="0.35">
      <c r="F6899" s="30"/>
      <c r="K6899" s="31"/>
      <c r="P6899" s="32"/>
    </row>
    <row r="6900" spans="6:16" x14ac:dyDescent="0.35">
      <c r="F6900" s="30"/>
      <c r="K6900" s="31"/>
      <c r="P6900" s="32"/>
    </row>
    <row r="6901" spans="6:16" x14ac:dyDescent="0.35">
      <c r="F6901" s="30"/>
      <c r="K6901" s="31"/>
      <c r="P6901" s="32"/>
    </row>
    <row r="6902" spans="6:16" x14ac:dyDescent="0.35">
      <c r="F6902" s="30"/>
      <c r="K6902" s="31"/>
      <c r="P6902" s="32"/>
    </row>
    <row r="6903" spans="6:16" x14ac:dyDescent="0.35">
      <c r="F6903" s="30"/>
      <c r="K6903" s="31"/>
      <c r="P6903" s="32"/>
    </row>
    <row r="6904" spans="6:16" x14ac:dyDescent="0.35">
      <c r="F6904" s="30"/>
      <c r="K6904" s="31"/>
      <c r="P6904" s="32"/>
    </row>
    <row r="6905" spans="6:16" x14ac:dyDescent="0.35">
      <c r="F6905" s="30"/>
      <c r="K6905" s="31"/>
      <c r="P6905" s="32"/>
    </row>
    <row r="6906" spans="6:16" x14ac:dyDescent="0.35">
      <c r="F6906" s="30"/>
      <c r="K6906" s="31"/>
      <c r="P6906" s="32"/>
    </row>
    <row r="6907" spans="6:16" x14ac:dyDescent="0.35">
      <c r="F6907" s="30"/>
      <c r="K6907" s="31"/>
      <c r="P6907" s="32"/>
    </row>
    <row r="6908" spans="6:16" x14ac:dyDescent="0.35">
      <c r="F6908" s="30"/>
      <c r="K6908" s="31"/>
      <c r="P6908" s="32"/>
    </row>
    <row r="6909" spans="6:16" x14ac:dyDescent="0.35">
      <c r="F6909" s="30"/>
      <c r="K6909" s="31"/>
      <c r="P6909" s="32"/>
    </row>
    <row r="6910" spans="6:16" x14ac:dyDescent="0.35">
      <c r="F6910" s="30"/>
      <c r="K6910" s="31"/>
      <c r="P6910" s="32"/>
    </row>
    <row r="6911" spans="6:16" x14ac:dyDescent="0.35">
      <c r="F6911" s="30"/>
      <c r="K6911" s="31"/>
      <c r="P6911" s="32"/>
    </row>
    <row r="6912" spans="6:16" x14ac:dyDescent="0.35">
      <c r="F6912" s="30"/>
      <c r="K6912" s="31"/>
      <c r="P6912" s="32"/>
    </row>
    <row r="6913" spans="6:16" x14ac:dyDescent="0.35">
      <c r="F6913" s="30"/>
      <c r="K6913" s="31"/>
      <c r="P6913" s="32"/>
    </row>
    <row r="6914" spans="6:16" x14ac:dyDescent="0.35">
      <c r="F6914" s="30"/>
      <c r="K6914" s="31"/>
      <c r="P6914" s="32"/>
    </row>
    <row r="6915" spans="6:16" x14ac:dyDescent="0.35">
      <c r="F6915" s="30"/>
      <c r="K6915" s="31"/>
      <c r="P6915" s="32"/>
    </row>
    <row r="6916" spans="6:16" x14ac:dyDescent="0.35">
      <c r="F6916" s="30"/>
      <c r="K6916" s="31"/>
      <c r="P6916" s="32"/>
    </row>
    <row r="6917" spans="6:16" x14ac:dyDescent="0.35">
      <c r="F6917" s="30"/>
      <c r="K6917" s="31"/>
      <c r="P6917" s="32"/>
    </row>
    <row r="6918" spans="6:16" x14ac:dyDescent="0.35">
      <c r="F6918" s="30"/>
      <c r="K6918" s="31"/>
      <c r="P6918" s="32"/>
    </row>
    <row r="6919" spans="6:16" x14ac:dyDescent="0.35">
      <c r="F6919" s="30"/>
      <c r="K6919" s="31"/>
      <c r="P6919" s="32"/>
    </row>
    <row r="6920" spans="6:16" x14ac:dyDescent="0.35">
      <c r="F6920" s="30"/>
      <c r="K6920" s="31"/>
      <c r="P6920" s="32"/>
    </row>
    <row r="6921" spans="6:16" x14ac:dyDescent="0.35">
      <c r="F6921" s="30"/>
      <c r="K6921" s="31"/>
      <c r="P6921" s="32"/>
    </row>
    <row r="6922" spans="6:16" x14ac:dyDescent="0.35">
      <c r="F6922" s="30"/>
      <c r="K6922" s="31"/>
      <c r="P6922" s="32"/>
    </row>
    <row r="6923" spans="6:16" x14ac:dyDescent="0.35">
      <c r="F6923" s="30"/>
      <c r="K6923" s="31"/>
      <c r="P6923" s="32"/>
    </row>
    <row r="6924" spans="6:16" x14ac:dyDescent="0.35">
      <c r="F6924" s="30"/>
      <c r="K6924" s="31"/>
      <c r="P6924" s="32"/>
    </row>
    <row r="6925" spans="6:16" x14ac:dyDescent="0.35">
      <c r="F6925" s="30"/>
      <c r="K6925" s="31"/>
      <c r="P6925" s="32"/>
    </row>
    <row r="6926" spans="6:16" x14ac:dyDescent="0.35">
      <c r="F6926" s="30"/>
      <c r="K6926" s="31"/>
      <c r="P6926" s="32"/>
    </row>
    <row r="6927" spans="6:16" x14ac:dyDescent="0.35">
      <c r="F6927" s="30"/>
      <c r="K6927" s="31"/>
      <c r="P6927" s="32"/>
    </row>
    <row r="6928" spans="6:16" x14ac:dyDescent="0.35">
      <c r="F6928" s="30"/>
      <c r="K6928" s="31"/>
      <c r="P6928" s="32"/>
    </row>
    <row r="6929" spans="6:16" x14ac:dyDescent="0.35">
      <c r="F6929" s="30"/>
      <c r="K6929" s="31"/>
      <c r="P6929" s="32"/>
    </row>
    <row r="6930" spans="6:16" x14ac:dyDescent="0.35">
      <c r="F6930" s="30"/>
      <c r="K6930" s="31"/>
      <c r="P6930" s="32"/>
    </row>
    <row r="6931" spans="6:16" x14ac:dyDescent="0.35">
      <c r="F6931" s="30"/>
      <c r="K6931" s="31"/>
      <c r="P6931" s="32"/>
    </row>
    <row r="6932" spans="6:16" x14ac:dyDescent="0.35">
      <c r="F6932" s="30"/>
      <c r="K6932" s="31"/>
      <c r="P6932" s="32"/>
    </row>
    <row r="6933" spans="6:16" x14ac:dyDescent="0.35">
      <c r="F6933" s="30"/>
      <c r="K6933" s="31"/>
      <c r="P6933" s="32"/>
    </row>
    <row r="6934" spans="6:16" x14ac:dyDescent="0.35">
      <c r="F6934" s="30"/>
      <c r="K6934" s="31"/>
      <c r="P6934" s="32"/>
    </row>
    <row r="6935" spans="6:16" x14ac:dyDescent="0.35">
      <c r="F6935" s="30"/>
      <c r="K6935" s="31"/>
      <c r="P6935" s="32"/>
    </row>
    <row r="6936" spans="6:16" x14ac:dyDescent="0.35">
      <c r="F6936" s="30"/>
      <c r="K6936" s="31"/>
      <c r="P6936" s="32"/>
    </row>
    <row r="6937" spans="6:16" x14ac:dyDescent="0.35">
      <c r="F6937" s="30"/>
      <c r="K6937" s="31"/>
      <c r="P6937" s="32"/>
    </row>
    <row r="6938" spans="6:16" x14ac:dyDescent="0.35">
      <c r="F6938" s="30"/>
      <c r="K6938" s="31"/>
      <c r="P6938" s="32"/>
    </row>
    <row r="6939" spans="6:16" x14ac:dyDescent="0.35">
      <c r="F6939" s="30"/>
      <c r="K6939" s="31"/>
      <c r="P6939" s="32"/>
    </row>
    <row r="6940" spans="6:16" x14ac:dyDescent="0.35">
      <c r="F6940" s="30"/>
      <c r="K6940" s="31"/>
      <c r="P6940" s="32"/>
    </row>
    <row r="6941" spans="6:16" x14ac:dyDescent="0.35">
      <c r="F6941" s="30"/>
      <c r="K6941" s="31"/>
      <c r="P6941" s="32"/>
    </row>
    <row r="6942" spans="6:16" x14ac:dyDescent="0.35">
      <c r="F6942" s="30"/>
      <c r="K6942" s="31"/>
      <c r="P6942" s="32"/>
    </row>
    <row r="6943" spans="6:16" x14ac:dyDescent="0.35">
      <c r="F6943" s="30"/>
      <c r="K6943" s="31"/>
      <c r="P6943" s="32"/>
    </row>
    <row r="6944" spans="6:16" x14ac:dyDescent="0.35">
      <c r="F6944" s="30"/>
      <c r="K6944" s="31"/>
      <c r="P6944" s="32"/>
    </row>
    <row r="6945" spans="6:16" x14ac:dyDescent="0.35">
      <c r="F6945" s="30"/>
      <c r="K6945" s="31"/>
      <c r="P6945" s="32"/>
    </row>
    <row r="6946" spans="6:16" x14ac:dyDescent="0.35">
      <c r="F6946" s="30"/>
      <c r="K6946" s="31"/>
      <c r="P6946" s="32"/>
    </row>
    <row r="6947" spans="6:16" x14ac:dyDescent="0.35">
      <c r="F6947" s="30"/>
      <c r="K6947" s="31"/>
      <c r="P6947" s="32"/>
    </row>
    <row r="6948" spans="6:16" x14ac:dyDescent="0.35">
      <c r="F6948" s="30"/>
      <c r="K6948" s="31"/>
      <c r="P6948" s="32"/>
    </row>
    <row r="6949" spans="6:16" x14ac:dyDescent="0.35">
      <c r="F6949" s="30"/>
      <c r="K6949" s="31"/>
      <c r="P6949" s="32"/>
    </row>
    <row r="6950" spans="6:16" x14ac:dyDescent="0.35">
      <c r="F6950" s="30"/>
      <c r="K6950" s="31"/>
      <c r="P6950" s="32"/>
    </row>
    <row r="6951" spans="6:16" x14ac:dyDescent="0.35">
      <c r="F6951" s="30"/>
      <c r="K6951" s="31"/>
      <c r="P6951" s="32"/>
    </row>
    <row r="6952" spans="6:16" x14ac:dyDescent="0.35">
      <c r="F6952" s="30"/>
      <c r="K6952" s="31"/>
      <c r="P6952" s="32"/>
    </row>
    <row r="6953" spans="6:16" x14ac:dyDescent="0.35">
      <c r="F6953" s="30"/>
      <c r="K6953" s="31"/>
      <c r="P6953" s="32"/>
    </row>
    <row r="6954" spans="6:16" x14ac:dyDescent="0.35">
      <c r="F6954" s="30"/>
      <c r="K6954" s="31"/>
      <c r="P6954" s="32"/>
    </row>
    <row r="6955" spans="6:16" x14ac:dyDescent="0.35">
      <c r="F6955" s="30"/>
      <c r="K6955" s="31"/>
      <c r="P6955" s="32"/>
    </row>
    <row r="6956" spans="6:16" x14ac:dyDescent="0.35">
      <c r="F6956" s="30"/>
      <c r="K6956" s="31"/>
      <c r="P6956" s="32"/>
    </row>
    <row r="6957" spans="6:16" x14ac:dyDescent="0.35">
      <c r="F6957" s="30"/>
      <c r="K6957" s="31"/>
      <c r="P6957" s="32"/>
    </row>
    <row r="6958" spans="6:16" x14ac:dyDescent="0.35">
      <c r="F6958" s="30"/>
      <c r="K6958" s="31"/>
      <c r="P6958" s="32"/>
    </row>
    <row r="6959" spans="6:16" x14ac:dyDescent="0.35">
      <c r="F6959" s="30"/>
      <c r="K6959" s="31"/>
      <c r="P6959" s="32"/>
    </row>
    <row r="6960" spans="6:16" x14ac:dyDescent="0.35">
      <c r="F6960" s="30"/>
      <c r="K6960" s="31"/>
      <c r="P6960" s="32"/>
    </row>
    <row r="6961" spans="6:16" x14ac:dyDescent="0.35">
      <c r="F6961" s="30"/>
      <c r="K6961" s="31"/>
      <c r="P6961" s="32"/>
    </row>
    <row r="6962" spans="6:16" x14ac:dyDescent="0.35">
      <c r="F6962" s="30"/>
      <c r="K6962" s="31"/>
      <c r="P6962" s="32"/>
    </row>
    <row r="6963" spans="6:16" x14ac:dyDescent="0.35">
      <c r="F6963" s="30"/>
      <c r="K6963" s="31"/>
      <c r="P6963" s="32"/>
    </row>
    <row r="6964" spans="6:16" x14ac:dyDescent="0.35">
      <c r="F6964" s="30"/>
      <c r="K6964" s="31"/>
      <c r="P6964" s="32"/>
    </row>
    <row r="6965" spans="6:16" x14ac:dyDescent="0.35">
      <c r="F6965" s="30"/>
      <c r="K6965" s="31"/>
      <c r="P6965" s="32"/>
    </row>
    <row r="6966" spans="6:16" x14ac:dyDescent="0.35">
      <c r="F6966" s="30"/>
      <c r="K6966" s="31"/>
      <c r="P6966" s="32"/>
    </row>
    <row r="6967" spans="6:16" x14ac:dyDescent="0.35">
      <c r="F6967" s="30"/>
      <c r="K6967" s="31"/>
      <c r="P6967" s="32"/>
    </row>
    <row r="6968" spans="6:16" x14ac:dyDescent="0.35">
      <c r="F6968" s="30"/>
      <c r="K6968" s="31"/>
      <c r="P6968" s="32"/>
    </row>
    <row r="6969" spans="6:16" x14ac:dyDescent="0.35">
      <c r="F6969" s="30"/>
      <c r="K6969" s="31"/>
      <c r="P6969" s="32"/>
    </row>
    <row r="6970" spans="6:16" x14ac:dyDescent="0.35">
      <c r="F6970" s="30"/>
      <c r="K6970" s="31"/>
      <c r="P6970" s="32"/>
    </row>
    <row r="6971" spans="6:16" x14ac:dyDescent="0.35">
      <c r="F6971" s="30"/>
      <c r="K6971" s="31"/>
      <c r="P6971" s="32"/>
    </row>
    <row r="6972" spans="6:16" x14ac:dyDescent="0.35">
      <c r="F6972" s="30"/>
      <c r="K6972" s="31"/>
      <c r="P6972" s="32"/>
    </row>
    <row r="6973" spans="6:16" x14ac:dyDescent="0.35">
      <c r="F6973" s="30"/>
      <c r="K6973" s="31"/>
      <c r="P6973" s="32"/>
    </row>
    <row r="6974" spans="6:16" x14ac:dyDescent="0.35">
      <c r="F6974" s="30"/>
      <c r="K6974" s="31"/>
      <c r="P6974" s="32"/>
    </row>
    <row r="6975" spans="6:16" x14ac:dyDescent="0.35">
      <c r="F6975" s="30"/>
      <c r="K6975" s="31"/>
      <c r="P6975" s="32"/>
    </row>
    <row r="6976" spans="6:16" x14ac:dyDescent="0.35">
      <c r="F6976" s="30"/>
      <c r="K6976" s="31"/>
      <c r="P6976" s="32"/>
    </row>
    <row r="6977" spans="6:16" x14ac:dyDescent="0.35">
      <c r="F6977" s="30"/>
      <c r="K6977" s="31"/>
      <c r="P6977" s="32"/>
    </row>
    <row r="6978" spans="6:16" x14ac:dyDescent="0.35">
      <c r="F6978" s="30"/>
      <c r="K6978" s="31"/>
      <c r="P6978" s="32"/>
    </row>
    <row r="6979" spans="6:16" x14ac:dyDescent="0.35">
      <c r="F6979" s="30"/>
      <c r="K6979" s="31"/>
      <c r="P6979" s="32"/>
    </row>
    <row r="6980" spans="6:16" x14ac:dyDescent="0.35">
      <c r="F6980" s="30"/>
      <c r="K6980" s="31"/>
      <c r="P6980" s="32"/>
    </row>
    <row r="6981" spans="6:16" x14ac:dyDescent="0.35">
      <c r="F6981" s="30"/>
      <c r="K6981" s="31"/>
      <c r="P6981" s="32"/>
    </row>
    <row r="6982" spans="6:16" x14ac:dyDescent="0.35">
      <c r="F6982" s="30"/>
      <c r="K6982" s="31"/>
      <c r="P6982" s="32"/>
    </row>
    <row r="6983" spans="6:16" x14ac:dyDescent="0.35">
      <c r="F6983" s="30"/>
      <c r="K6983" s="31"/>
      <c r="P6983" s="32"/>
    </row>
    <row r="6984" spans="6:16" x14ac:dyDescent="0.35">
      <c r="F6984" s="30"/>
      <c r="K6984" s="31"/>
      <c r="P6984" s="32"/>
    </row>
    <row r="6985" spans="6:16" x14ac:dyDescent="0.35">
      <c r="F6985" s="30"/>
      <c r="K6985" s="31"/>
      <c r="P6985" s="32"/>
    </row>
    <row r="6986" spans="6:16" x14ac:dyDescent="0.35">
      <c r="F6986" s="30"/>
      <c r="K6986" s="31"/>
      <c r="P6986" s="32"/>
    </row>
    <row r="6987" spans="6:16" x14ac:dyDescent="0.35">
      <c r="F6987" s="30"/>
      <c r="K6987" s="31"/>
      <c r="P6987" s="32"/>
    </row>
    <row r="6988" spans="6:16" x14ac:dyDescent="0.35">
      <c r="F6988" s="30"/>
      <c r="K6988" s="31"/>
      <c r="P6988" s="32"/>
    </row>
    <row r="6989" spans="6:16" x14ac:dyDescent="0.35">
      <c r="F6989" s="30"/>
      <c r="K6989" s="31"/>
      <c r="P6989" s="32"/>
    </row>
    <row r="6990" spans="6:16" x14ac:dyDescent="0.35">
      <c r="F6990" s="30"/>
      <c r="K6990" s="31"/>
      <c r="P6990" s="32"/>
    </row>
    <row r="6991" spans="6:16" x14ac:dyDescent="0.35">
      <c r="F6991" s="30"/>
      <c r="K6991" s="31"/>
      <c r="P6991" s="32"/>
    </row>
    <row r="6992" spans="6:16" x14ac:dyDescent="0.35">
      <c r="F6992" s="30"/>
      <c r="K6992" s="31"/>
      <c r="P6992" s="32"/>
    </row>
    <row r="6993" spans="6:16" x14ac:dyDescent="0.35">
      <c r="F6993" s="30"/>
      <c r="K6993" s="31"/>
      <c r="P6993" s="32"/>
    </row>
    <row r="6994" spans="6:16" x14ac:dyDescent="0.35">
      <c r="F6994" s="30"/>
      <c r="K6994" s="31"/>
      <c r="P6994" s="32"/>
    </row>
    <row r="6995" spans="6:16" x14ac:dyDescent="0.35">
      <c r="F6995" s="30"/>
      <c r="K6995" s="31"/>
      <c r="P6995" s="32"/>
    </row>
    <row r="6996" spans="6:16" x14ac:dyDescent="0.35">
      <c r="F6996" s="30"/>
      <c r="K6996" s="31"/>
      <c r="P6996" s="32"/>
    </row>
    <row r="6997" spans="6:16" x14ac:dyDescent="0.35">
      <c r="F6997" s="30"/>
      <c r="K6997" s="31"/>
      <c r="P6997" s="32"/>
    </row>
    <row r="6998" spans="6:16" x14ac:dyDescent="0.35">
      <c r="F6998" s="30"/>
      <c r="K6998" s="31"/>
      <c r="P6998" s="32"/>
    </row>
    <row r="6999" spans="6:16" x14ac:dyDescent="0.35">
      <c r="F6999" s="30"/>
      <c r="K6999" s="31"/>
      <c r="P6999" s="32"/>
    </row>
    <row r="7000" spans="6:16" x14ac:dyDescent="0.35">
      <c r="F7000" s="30"/>
      <c r="K7000" s="31"/>
      <c r="P7000" s="32"/>
    </row>
    <row r="7001" spans="6:16" x14ac:dyDescent="0.35">
      <c r="F7001" s="30"/>
      <c r="K7001" s="31"/>
      <c r="P7001" s="32"/>
    </row>
    <row r="7002" spans="6:16" x14ac:dyDescent="0.35">
      <c r="F7002" s="30"/>
      <c r="K7002" s="31"/>
      <c r="P7002" s="32"/>
    </row>
    <row r="7003" spans="6:16" x14ac:dyDescent="0.35">
      <c r="F7003" s="30"/>
      <c r="K7003" s="31"/>
      <c r="P7003" s="32"/>
    </row>
    <row r="7004" spans="6:16" x14ac:dyDescent="0.35">
      <c r="F7004" s="30"/>
      <c r="K7004" s="31"/>
      <c r="P7004" s="32"/>
    </row>
    <row r="7005" spans="6:16" x14ac:dyDescent="0.35">
      <c r="F7005" s="30"/>
      <c r="K7005" s="31"/>
      <c r="P7005" s="32"/>
    </row>
    <row r="7006" spans="6:16" x14ac:dyDescent="0.35">
      <c r="F7006" s="30"/>
      <c r="K7006" s="31"/>
      <c r="P7006" s="32"/>
    </row>
    <row r="7007" spans="6:16" x14ac:dyDescent="0.35">
      <c r="F7007" s="30"/>
      <c r="K7007" s="31"/>
      <c r="P7007" s="32"/>
    </row>
    <row r="7008" spans="6:16" x14ac:dyDescent="0.35">
      <c r="F7008" s="30"/>
      <c r="K7008" s="31"/>
      <c r="P7008" s="32"/>
    </row>
    <row r="7009" spans="6:16" x14ac:dyDescent="0.35">
      <c r="F7009" s="30"/>
      <c r="K7009" s="31"/>
      <c r="P7009" s="32"/>
    </row>
    <row r="7010" spans="6:16" x14ac:dyDescent="0.35">
      <c r="F7010" s="30"/>
      <c r="K7010" s="31"/>
      <c r="P7010" s="32"/>
    </row>
    <row r="7011" spans="6:16" x14ac:dyDescent="0.35">
      <c r="F7011" s="30"/>
      <c r="K7011" s="31"/>
      <c r="P7011" s="32"/>
    </row>
    <row r="7012" spans="6:16" x14ac:dyDescent="0.35">
      <c r="F7012" s="30"/>
      <c r="K7012" s="31"/>
      <c r="P7012" s="32"/>
    </row>
    <row r="7013" spans="6:16" x14ac:dyDescent="0.35">
      <c r="F7013" s="30"/>
      <c r="K7013" s="31"/>
      <c r="P7013" s="32"/>
    </row>
    <row r="7014" spans="6:16" x14ac:dyDescent="0.35">
      <c r="F7014" s="30"/>
      <c r="K7014" s="31"/>
      <c r="P7014" s="32"/>
    </row>
    <row r="7015" spans="6:16" x14ac:dyDescent="0.35">
      <c r="F7015" s="30"/>
      <c r="K7015" s="31"/>
      <c r="P7015" s="32"/>
    </row>
    <row r="7016" spans="6:16" x14ac:dyDescent="0.35">
      <c r="F7016" s="30"/>
      <c r="K7016" s="31"/>
      <c r="P7016" s="32"/>
    </row>
    <row r="7017" spans="6:16" x14ac:dyDescent="0.35">
      <c r="F7017" s="30"/>
      <c r="K7017" s="31"/>
      <c r="P7017" s="32"/>
    </row>
    <row r="7018" spans="6:16" x14ac:dyDescent="0.35">
      <c r="F7018" s="30"/>
      <c r="K7018" s="31"/>
      <c r="P7018" s="32"/>
    </row>
    <row r="7019" spans="6:16" x14ac:dyDescent="0.35">
      <c r="F7019" s="30"/>
      <c r="K7019" s="31"/>
      <c r="P7019" s="32"/>
    </row>
    <row r="7020" spans="6:16" x14ac:dyDescent="0.35">
      <c r="F7020" s="30"/>
      <c r="K7020" s="31"/>
      <c r="P7020" s="32"/>
    </row>
    <row r="7021" spans="6:16" x14ac:dyDescent="0.35">
      <c r="F7021" s="30"/>
      <c r="K7021" s="31"/>
      <c r="P7021" s="32"/>
    </row>
    <row r="7022" spans="6:16" x14ac:dyDescent="0.35">
      <c r="F7022" s="30"/>
      <c r="K7022" s="31"/>
      <c r="P7022" s="32"/>
    </row>
    <row r="7023" spans="6:16" x14ac:dyDescent="0.35">
      <c r="F7023" s="30"/>
      <c r="K7023" s="31"/>
      <c r="P7023" s="32"/>
    </row>
    <row r="7024" spans="6:16" x14ac:dyDescent="0.35">
      <c r="F7024" s="30"/>
      <c r="K7024" s="31"/>
      <c r="P7024" s="32"/>
    </row>
    <row r="7025" spans="6:16" x14ac:dyDescent="0.35">
      <c r="F7025" s="30"/>
      <c r="K7025" s="31"/>
      <c r="P7025" s="32"/>
    </row>
    <row r="7026" spans="6:16" x14ac:dyDescent="0.35">
      <c r="F7026" s="30"/>
      <c r="K7026" s="31"/>
      <c r="P7026" s="32"/>
    </row>
    <row r="7027" spans="6:16" x14ac:dyDescent="0.35">
      <c r="F7027" s="30"/>
      <c r="K7027" s="31"/>
      <c r="P7027" s="32"/>
    </row>
    <row r="7028" spans="6:16" x14ac:dyDescent="0.35">
      <c r="F7028" s="30"/>
      <c r="K7028" s="31"/>
      <c r="P7028" s="32"/>
    </row>
    <row r="7029" spans="6:16" x14ac:dyDescent="0.35">
      <c r="F7029" s="30"/>
      <c r="K7029" s="31"/>
      <c r="P7029" s="32"/>
    </row>
    <row r="7030" spans="6:16" x14ac:dyDescent="0.35">
      <c r="F7030" s="30"/>
      <c r="K7030" s="31"/>
      <c r="P7030" s="32"/>
    </row>
    <row r="7031" spans="6:16" x14ac:dyDescent="0.35">
      <c r="F7031" s="30"/>
      <c r="K7031" s="31"/>
      <c r="P7031" s="32"/>
    </row>
    <row r="7032" spans="6:16" x14ac:dyDescent="0.35">
      <c r="F7032" s="30"/>
      <c r="K7032" s="31"/>
      <c r="P7032" s="32"/>
    </row>
    <row r="7033" spans="6:16" x14ac:dyDescent="0.35">
      <c r="F7033" s="30"/>
      <c r="K7033" s="31"/>
      <c r="P7033" s="32"/>
    </row>
    <row r="7034" spans="6:16" x14ac:dyDescent="0.35">
      <c r="F7034" s="30"/>
      <c r="K7034" s="31"/>
      <c r="P7034" s="32"/>
    </row>
    <row r="7035" spans="6:16" x14ac:dyDescent="0.35">
      <c r="F7035" s="30"/>
      <c r="K7035" s="31"/>
      <c r="P7035" s="32"/>
    </row>
    <row r="7036" spans="6:16" x14ac:dyDescent="0.35">
      <c r="F7036" s="30"/>
      <c r="K7036" s="31"/>
      <c r="P7036" s="32"/>
    </row>
    <row r="7037" spans="6:16" x14ac:dyDescent="0.35">
      <c r="F7037" s="30"/>
      <c r="K7037" s="31"/>
      <c r="P7037" s="32"/>
    </row>
    <row r="7038" spans="6:16" x14ac:dyDescent="0.35">
      <c r="F7038" s="30"/>
      <c r="K7038" s="31"/>
      <c r="P7038" s="32"/>
    </row>
    <row r="7039" spans="6:16" x14ac:dyDescent="0.35">
      <c r="F7039" s="30"/>
      <c r="K7039" s="31"/>
      <c r="P7039" s="32"/>
    </row>
    <row r="7040" spans="6:16" x14ac:dyDescent="0.35">
      <c r="F7040" s="30"/>
      <c r="K7040" s="31"/>
      <c r="P7040" s="32"/>
    </row>
    <row r="7041" spans="6:16" x14ac:dyDescent="0.35">
      <c r="F7041" s="30"/>
      <c r="K7041" s="31"/>
      <c r="P7041" s="32"/>
    </row>
    <row r="7042" spans="6:16" x14ac:dyDescent="0.35">
      <c r="F7042" s="30"/>
      <c r="K7042" s="31"/>
      <c r="P7042" s="32"/>
    </row>
    <row r="7043" spans="6:16" x14ac:dyDescent="0.35">
      <c r="F7043" s="30"/>
      <c r="K7043" s="31"/>
      <c r="P7043" s="32"/>
    </row>
    <row r="7044" spans="6:16" x14ac:dyDescent="0.35">
      <c r="F7044" s="30"/>
      <c r="K7044" s="31"/>
      <c r="P7044" s="32"/>
    </row>
    <row r="7045" spans="6:16" x14ac:dyDescent="0.35">
      <c r="F7045" s="30"/>
      <c r="K7045" s="31"/>
      <c r="P7045" s="32"/>
    </row>
    <row r="7046" spans="6:16" x14ac:dyDescent="0.35">
      <c r="F7046" s="30"/>
      <c r="K7046" s="31"/>
      <c r="P7046" s="32"/>
    </row>
    <row r="7047" spans="6:16" x14ac:dyDescent="0.35">
      <c r="F7047" s="30"/>
      <c r="K7047" s="31"/>
      <c r="P7047" s="32"/>
    </row>
    <row r="7048" spans="6:16" x14ac:dyDescent="0.35">
      <c r="F7048" s="30"/>
      <c r="K7048" s="31"/>
      <c r="P7048" s="32"/>
    </row>
    <row r="7049" spans="6:16" x14ac:dyDescent="0.35">
      <c r="F7049" s="30"/>
      <c r="K7049" s="31"/>
      <c r="P7049" s="32"/>
    </row>
    <row r="7050" spans="6:16" x14ac:dyDescent="0.35">
      <c r="F7050" s="30"/>
      <c r="K7050" s="31"/>
      <c r="P7050" s="32"/>
    </row>
    <row r="7051" spans="6:16" x14ac:dyDescent="0.35">
      <c r="F7051" s="30"/>
      <c r="K7051" s="31"/>
      <c r="P7051" s="32"/>
    </row>
    <row r="7052" spans="6:16" x14ac:dyDescent="0.35">
      <c r="F7052" s="30"/>
      <c r="K7052" s="31"/>
      <c r="P7052" s="32"/>
    </row>
    <row r="7053" spans="6:16" x14ac:dyDescent="0.35">
      <c r="F7053" s="30"/>
      <c r="K7053" s="31"/>
      <c r="P7053" s="32"/>
    </row>
    <row r="7054" spans="6:16" x14ac:dyDescent="0.35">
      <c r="F7054" s="30"/>
      <c r="K7054" s="31"/>
      <c r="P7054" s="32"/>
    </row>
    <row r="7055" spans="6:16" x14ac:dyDescent="0.35">
      <c r="F7055" s="30"/>
      <c r="K7055" s="31"/>
      <c r="P7055" s="32"/>
    </row>
    <row r="7056" spans="6:16" x14ac:dyDescent="0.35">
      <c r="F7056" s="30"/>
      <c r="K7056" s="31"/>
      <c r="P7056" s="32"/>
    </row>
    <row r="7057" spans="6:16" x14ac:dyDescent="0.35">
      <c r="F7057" s="30"/>
      <c r="K7057" s="31"/>
      <c r="P7057" s="32"/>
    </row>
    <row r="7058" spans="6:16" x14ac:dyDescent="0.35">
      <c r="F7058" s="30"/>
      <c r="K7058" s="31"/>
      <c r="P7058" s="32"/>
    </row>
    <row r="7059" spans="6:16" x14ac:dyDescent="0.35">
      <c r="F7059" s="30"/>
      <c r="K7059" s="31"/>
      <c r="P7059" s="32"/>
    </row>
    <row r="7060" spans="6:16" x14ac:dyDescent="0.35">
      <c r="F7060" s="30"/>
      <c r="K7060" s="31"/>
      <c r="P7060" s="32"/>
    </row>
    <row r="7061" spans="6:16" x14ac:dyDescent="0.35">
      <c r="F7061" s="30"/>
      <c r="K7061" s="31"/>
      <c r="P7061" s="32"/>
    </row>
    <row r="7062" spans="6:16" x14ac:dyDescent="0.35">
      <c r="F7062" s="30"/>
      <c r="K7062" s="31"/>
      <c r="P7062" s="32"/>
    </row>
    <row r="7063" spans="6:16" x14ac:dyDescent="0.35">
      <c r="F7063" s="30"/>
      <c r="K7063" s="31"/>
      <c r="P7063" s="32"/>
    </row>
    <row r="7064" spans="6:16" x14ac:dyDescent="0.35">
      <c r="F7064" s="30"/>
      <c r="K7064" s="31"/>
      <c r="P7064" s="32"/>
    </row>
    <row r="7065" spans="6:16" x14ac:dyDescent="0.35">
      <c r="F7065" s="30"/>
      <c r="K7065" s="31"/>
      <c r="P7065" s="32"/>
    </row>
    <row r="7066" spans="6:16" x14ac:dyDescent="0.35">
      <c r="F7066" s="30"/>
      <c r="K7066" s="31"/>
      <c r="P7066" s="32"/>
    </row>
    <row r="7067" spans="6:16" x14ac:dyDescent="0.35">
      <c r="F7067" s="30"/>
      <c r="K7067" s="31"/>
      <c r="P7067" s="32"/>
    </row>
    <row r="7068" spans="6:16" x14ac:dyDescent="0.35">
      <c r="F7068" s="30"/>
      <c r="K7068" s="31"/>
      <c r="P7068" s="32"/>
    </row>
    <row r="7069" spans="6:16" x14ac:dyDescent="0.35">
      <c r="F7069" s="30"/>
      <c r="K7069" s="31"/>
      <c r="P7069" s="32"/>
    </row>
    <row r="7070" spans="6:16" x14ac:dyDescent="0.35">
      <c r="F7070" s="30"/>
      <c r="K7070" s="31"/>
      <c r="P7070" s="32"/>
    </row>
    <row r="7071" spans="6:16" x14ac:dyDescent="0.35">
      <c r="F7071" s="30"/>
      <c r="K7071" s="31"/>
      <c r="P7071" s="32"/>
    </row>
    <row r="7072" spans="6:16" x14ac:dyDescent="0.35">
      <c r="F7072" s="30"/>
      <c r="K7072" s="31"/>
      <c r="P7072" s="32"/>
    </row>
    <row r="7073" spans="6:16" x14ac:dyDescent="0.35">
      <c r="F7073" s="30"/>
      <c r="K7073" s="31"/>
      <c r="P7073" s="32"/>
    </row>
    <row r="7074" spans="6:16" x14ac:dyDescent="0.35">
      <c r="F7074" s="30"/>
      <c r="K7074" s="31"/>
      <c r="P7074" s="32"/>
    </row>
    <row r="7075" spans="6:16" x14ac:dyDescent="0.35">
      <c r="F7075" s="30"/>
      <c r="K7075" s="31"/>
      <c r="P7075" s="32"/>
    </row>
    <row r="7076" spans="6:16" x14ac:dyDescent="0.35">
      <c r="F7076" s="30"/>
      <c r="K7076" s="31"/>
      <c r="P7076" s="32"/>
    </row>
    <row r="7077" spans="6:16" x14ac:dyDescent="0.35">
      <c r="F7077" s="30"/>
      <c r="K7077" s="31"/>
      <c r="P7077" s="32"/>
    </row>
    <row r="7078" spans="6:16" x14ac:dyDescent="0.35">
      <c r="F7078" s="30"/>
      <c r="K7078" s="31"/>
      <c r="P7078" s="32"/>
    </row>
    <row r="7079" spans="6:16" x14ac:dyDescent="0.35">
      <c r="F7079" s="30"/>
      <c r="K7079" s="31"/>
      <c r="P7079" s="32"/>
    </row>
    <row r="7080" spans="6:16" x14ac:dyDescent="0.35">
      <c r="F7080" s="30"/>
      <c r="K7080" s="31"/>
      <c r="P7080" s="32"/>
    </row>
    <row r="7081" spans="6:16" x14ac:dyDescent="0.35">
      <c r="F7081" s="30"/>
      <c r="K7081" s="31"/>
      <c r="P7081" s="32"/>
    </row>
    <row r="7082" spans="6:16" x14ac:dyDescent="0.35">
      <c r="F7082" s="30"/>
      <c r="K7082" s="31"/>
      <c r="P7082" s="32"/>
    </row>
    <row r="7083" spans="6:16" x14ac:dyDescent="0.35">
      <c r="F7083" s="30"/>
      <c r="K7083" s="31"/>
      <c r="P7083" s="32"/>
    </row>
    <row r="7084" spans="6:16" x14ac:dyDescent="0.35">
      <c r="F7084" s="30"/>
      <c r="K7084" s="31"/>
      <c r="P7084" s="32"/>
    </row>
    <row r="7085" spans="6:16" x14ac:dyDescent="0.35">
      <c r="F7085" s="30"/>
      <c r="K7085" s="31"/>
      <c r="P7085" s="32"/>
    </row>
    <row r="7086" spans="6:16" x14ac:dyDescent="0.35">
      <c r="F7086" s="30"/>
      <c r="K7086" s="31"/>
      <c r="P7086" s="32"/>
    </row>
    <row r="7087" spans="6:16" x14ac:dyDescent="0.35">
      <c r="F7087" s="30"/>
      <c r="K7087" s="31"/>
      <c r="P7087" s="32"/>
    </row>
    <row r="7088" spans="6:16" x14ac:dyDescent="0.35">
      <c r="F7088" s="30"/>
      <c r="K7088" s="31"/>
      <c r="P7088" s="32"/>
    </row>
    <row r="7089" spans="6:16" x14ac:dyDescent="0.35">
      <c r="F7089" s="30"/>
      <c r="K7089" s="31"/>
      <c r="P7089" s="32"/>
    </row>
    <row r="7090" spans="6:16" x14ac:dyDescent="0.35">
      <c r="F7090" s="30"/>
      <c r="K7090" s="31"/>
      <c r="P7090" s="32"/>
    </row>
    <row r="7091" spans="6:16" x14ac:dyDescent="0.35">
      <c r="F7091" s="30"/>
      <c r="K7091" s="31"/>
      <c r="P7091" s="32"/>
    </row>
    <row r="7092" spans="6:16" x14ac:dyDescent="0.35">
      <c r="F7092" s="30"/>
      <c r="K7092" s="31"/>
      <c r="P7092" s="32"/>
    </row>
    <row r="7093" spans="6:16" x14ac:dyDescent="0.35">
      <c r="F7093" s="30"/>
      <c r="K7093" s="31"/>
      <c r="P7093" s="32"/>
    </row>
    <row r="7094" spans="6:16" x14ac:dyDescent="0.35">
      <c r="F7094" s="30"/>
      <c r="K7094" s="31"/>
      <c r="P7094" s="32"/>
    </row>
    <row r="7095" spans="6:16" x14ac:dyDescent="0.35">
      <c r="F7095" s="30"/>
      <c r="K7095" s="31"/>
      <c r="P7095" s="32"/>
    </row>
    <row r="7096" spans="6:16" x14ac:dyDescent="0.35">
      <c r="F7096" s="30"/>
      <c r="K7096" s="31"/>
      <c r="P7096" s="32"/>
    </row>
    <row r="7097" spans="6:16" x14ac:dyDescent="0.35">
      <c r="F7097" s="30"/>
      <c r="K7097" s="31"/>
      <c r="P7097" s="32"/>
    </row>
    <row r="7098" spans="6:16" x14ac:dyDescent="0.35">
      <c r="F7098" s="30"/>
      <c r="K7098" s="31"/>
      <c r="P7098" s="32"/>
    </row>
    <row r="7099" spans="6:16" x14ac:dyDescent="0.35">
      <c r="F7099" s="30"/>
      <c r="K7099" s="31"/>
      <c r="P7099" s="32"/>
    </row>
    <row r="7100" spans="6:16" x14ac:dyDescent="0.35">
      <c r="F7100" s="30"/>
      <c r="K7100" s="31"/>
      <c r="P7100" s="32"/>
    </row>
    <row r="7101" spans="6:16" x14ac:dyDescent="0.35">
      <c r="F7101" s="30"/>
      <c r="K7101" s="31"/>
      <c r="P7101" s="32"/>
    </row>
    <row r="7102" spans="6:16" x14ac:dyDescent="0.35">
      <c r="F7102" s="30"/>
      <c r="K7102" s="31"/>
      <c r="P7102" s="32"/>
    </row>
    <row r="7103" spans="6:16" x14ac:dyDescent="0.35">
      <c r="F7103" s="30"/>
      <c r="K7103" s="31"/>
      <c r="P7103" s="32"/>
    </row>
    <row r="7104" spans="6:16" x14ac:dyDescent="0.35">
      <c r="F7104" s="30"/>
      <c r="K7104" s="31"/>
      <c r="P7104" s="32"/>
    </row>
    <row r="7105" spans="6:16" x14ac:dyDescent="0.35">
      <c r="F7105" s="30"/>
      <c r="K7105" s="31"/>
      <c r="P7105" s="32"/>
    </row>
    <row r="7106" spans="6:16" x14ac:dyDescent="0.35">
      <c r="F7106" s="30"/>
      <c r="K7106" s="31"/>
      <c r="P7106" s="32"/>
    </row>
    <row r="7107" spans="6:16" x14ac:dyDescent="0.35">
      <c r="F7107" s="30"/>
      <c r="K7107" s="31"/>
      <c r="P7107" s="32"/>
    </row>
    <row r="7108" spans="6:16" x14ac:dyDescent="0.35">
      <c r="F7108" s="30"/>
      <c r="K7108" s="31"/>
      <c r="P7108" s="32"/>
    </row>
    <row r="7109" spans="6:16" x14ac:dyDescent="0.35">
      <c r="F7109" s="30"/>
      <c r="K7109" s="31"/>
      <c r="P7109" s="32"/>
    </row>
    <row r="7110" spans="6:16" x14ac:dyDescent="0.35">
      <c r="F7110" s="30"/>
      <c r="K7110" s="31"/>
      <c r="P7110" s="32"/>
    </row>
    <row r="7111" spans="6:16" x14ac:dyDescent="0.35">
      <c r="F7111" s="30"/>
      <c r="K7111" s="31"/>
      <c r="P7111" s="32"/>
    </row>
    <row r="7112" spans="6:16" x14ac:dyDescent="0.35">
      <c r="F7112" s="30"/>
      <c r="K7112" s="31"/>
      <c r="P7112" s="32"/>
    </row>
    <row r="7113" spans="6:16" x14ac:dyDescent="0.35">
      <c r="F7113" s="30"/>
      <c r="K7113" s="31"/>
      <c r="P7113" s="32"/>
    </row>
    <row r="7114" spans="6:16" x14ac:dyDescent="0.35">
      <c r="F7114" s="30"/>
      <c r="K7114" s="31"/>
      <c r="P7114" s="32"/>
    </row>
    <row r="7115" spans="6:16" x14ac:dyDescent="0.35">
      <c r="F7115" s="30"/>
      <c r="K7115" s="31"/>
      <c r="P7115" s="32"/>
    </row>
    <row r="7116" spans="6:16" x14ac:dyDescent="0.35">
      <c r="F7116" s="30"/>
      <c r="K7116" s="31"/>
      <c r="P7116" s="32"/>
    </row>
    <row r="7117" spans="6:16" x14ac:dyDescent="0.35">
      <c r="F7117" s="30"/>
      <c r="K7117" s="31"/>
      <c r="P7117" s="32"/>
    </row>
    <row r="7118" spans="6:16" x14ac:dyDescent="0.35">
      <c r="F7118" s="30"/>
      <c r="K7118" s="31"/>
      <c r="P7118" s="32"/>
    </row>
    <row r="7119" spans="6:16" x14ac:dyDescent="0.35">
      <c r="F7119" s="30"/>
      <c r="K7119" s="31"/>
      <c r="P7119" s="32"/>
    </row>
    <row r="7120" spans="6:16" x14ac:dyDescent="0.35">
      <c r="F7120" s="30"/>
      <c r="K7120" s="31"/>
      <c r="P7120" s="32"/>
    </row>
    <row r="7121" spans="6:16" x14ac:dyDescent="0.35">
      <c r="F7121" s="30"/>
      <c r="K7121" s="31"/>
      <c r="P7121" s="32"/>
    </row>
    <row r="7122" spans="6:16" x14ac:dyDescent="0.35">
      <c r="F7122" s="30"/>
      <c r="K7122" s="31"/>
      <c r="P7122" s="32"/>
    </row>
    <row r="7123" spans="6:16" x14ac:dyDescent="0.35">
      <c r="F7123" s="30"/>
      <c r="K7123" s="31"/>
      <c r="P7123" s="32"/>
    </row>
    <row r="7124" spans="6:16" x14ac:dyDescent="0.35">
      <c r="F7124" s="30"/>
      <c r="K7124" s="31"/>
      <c r="P7124" s="32"/>
    </row>
    <row r="7125" spans="6:16" x14ac:dyDescent="0.35">
      <c r="F7125" s="30"/>
      <c r="K7125" s="31"/>
      <c r="P7125" s="32"/>
    </row>
    <row r="7126" spans="6:16" x14ac:dyDescent="0.35">
      <c r="F7126" s="30"/>
      <c r="K7126" s="31"/>
      <c r="P7126" s="32"/>
    </row>
    <row r="7127" spans="6:16" x14ac:dyDescent="0.35">
      <c r="F7127" s="30"/>
      <c r="K7127" s="31"/>
      <c r="P7127" s="32"/>
    </row>
    <row r="7128" spans="6:16" x14ac:dyDescent="0.35">
      <c r="F7128" s="30"/>
      <c r="K7128" s="31"/>
      <c r="P7128" s="32"/>
    </row>
    <row r="7129" spans="6:16" x14ac:dyDescent="0.35">
      <c r="F7129" s="30"/>
      <c r="K7129" s="31"/>
      <c r="P7129" s="32"/>
    </row>
    <row r="7130" spans="6:16" x14ac:dyDescent="0.35">
      <c r="F7130" s="30"/>
      <c r="K7130" s="31"/>
      <c r="P7130" s="32"/>
    </row>
    <row r="7131" spans="6:16" x14ac:dyDescent="0.35">
      <c r="F7131" s="30"/>
      <c r="K7131" s="31"/>
      <c r="P7131" s="32"/>
    </row>
    <row r="7132" spans="6:16" x14ac:dyDescent="0.35">
      <c r="F7132" s="30"/>
      <c r="K7132" s="31"/>
      <c r="P7132" s="32"/>
    </row>
    <row r="7133" spans="6:16" x14ac:dyDescent="0.35">
      <c r="F7133" s="30"/>
      <c r="K7133" s="31"/>
      <c r="P7133" s="32"/>
    </row>
    <row r="7134" spans="6:16" x14ac:dyDescent="0.35">
      <c r="F7134" s="30"/>
      <c r="K7134" s="31"/>
      <c r="P7134" s="32"/>
    </row>
    <row r="7135" spans="6:16" x14ac:dyDescent="0.35">
      <c r="F7135" s="30"/>
      <c r="K7135" s="31"/>
      <c r="P7135" s="32"/>
    </row>
    <row r="7136" spans="6:16" x14ac:dyDescent="0.35">
      <c r="F7136" s="30"/>
      <c r="K7136" s="31"/>
      <c r="P7136" s="32"/>
    </row>
    <row r="7137" spans="6:16" x14ac:dyDescent="0.35">
      <c r="F7137" s="30"/>
      <c r="K7137" s="31"/>
      <c r="P7137" s="32"/>
    </row>
    <row r="7138" spans="6:16" x14ac:dyDescent="0.35">
      <c r="F7138" s="30"/>
      <c r="K7138" s="31"/>
      <c r="P7138" s="32"/>
    </row>
    <row r="7139" spans="6:16" x14ac:dyDescent="0.35">
      <c r="F7139" s="30"/>
      <c r="K7139" s="31"/>
      <c r="P7139" s="32"/>
    </row>
    <row r="7140" spans="6:16" x14ac:dyDescent="0.35">
      <c r="F7140" s="30"/>
      <c r="K7140" s="31"/>
      <c r="P7140" s="32"/>
    </row>
    <row r="7141" spans="6:16" x14ac:dyDescent="0.35">
      <c r="F7141" s="30"/>
      <c r="K7141" s="31"/>
      <c r="P7141" s="32"/>
    </row>
    <row r="7142" spans="6:16" x14ac:dyDescent="0.35">
      <c r="F7142" s="30"/>
      <c r="K7142" s="31"/>
      <c r="P7142" s="32"/>
    </row>
    <row r="7143" spans="6:16" x14ac:dyDescent="0.35">
      <c r="F7143" s="30"/>
      <c r="K7143" s="31"/>
      <c r="P7143" s="32"/>
    </row>
    <row r="7144" spans="6:16" x14ac:dyDescent="0.35">
      <c r="F7144" s="30"/>
      <c r="K7144" s="31"/>
      <c r="P7144" s="32"/>
    </row>
    <row r="7145" spans="6:16" x14ac:dyDescent="0.35">
      <c r="F7145" s="30"/>
      <c r="K7145" s="31"/>
      <c r="P7145" s="32"/>
    </row>
    <row r="7146" spans="6:16" x14ac:dyDescent="0.35">
      <c r="F7146" s="30"/>
      <c r="K7146" s="31"/>
      <c r="P7146" s="32"/>
    </row>
    <row r="7147" spans="6:16" x14ac:dyDescent="0.35">
      <c r="F7147" s="30"/>
      <c r="K7147" s="31"/>
      <c r="P7147" s="32"/>
    </row>
    <row r="7148" spans="6:16" x14ac:dyDescent="0.35">
      <c r="F7148" s="30"/>
      <c r="K7148" s="31"/>
      <c r="P7148" s="32"/>
    </row>
    <row r="7149" spans="6:16" x14ac:dyDescent="0.35">
      <c r="F7149" s="30"/>
      <c r="K7149" s="31"/>
      <c r="P7149" s="32"/>
    </row>
    <row r="7150" spans="6:16" x14ac:dyDescent="0.35">
      <c r="F7150" s="30"/>
      <c r="K7150" s="31"/>
      <c r="P7150" s="32"/>
    </row>
    <row r="7151" spans="6:16" x14ac:dyDescent="0.35">
      <c r="F7151" s="30"/>
      <c r="K7151" s="31"/>
      <c r="P7151" s="32"/>
    </row>
    <row r="7152" spans="6:16" x14ac:dyDescent="0.35">
      <c r="F7152" s="30"/>
      <c r="K7152" s="31"/>
      <c r="P7152" s="32"/>
    </row>
    <row r="7153" spans="6:16" x14ac:dyDescent="0.35">
      <c r="F7153" s="30"/>
      <c r="K7153" s="31"/>
      <c r="P7153" s="32"/>
    </row>
    <row r="7154" spans="6:16" x14ac:dyDescent="0.35">
      <c r="F7154" s="30"/>
      <c r="K7154" s="31"/>
      <c r="P7154" s="32"/>
    </row>
    <row r="7155" spans="6:16" x14ac:dyDescent="0.35">
      <c r="F7155" s="30"/>
      <c r="K7155" s="31"/>
      <c r="P7155" s="32"/>
    </row>
    <row r="7156" spans="6:16" x14ac:dyDescent="0.35">
      <c r="F7156" s="30"/>
      <c r="K7156" s="31"/>
      <c r="P7156" s="32"/>
    </row>
    <row r="7157" spans="6:16" x14ac:dyDescent="0.35">
      <c r="F7157" s="30"/>
      <c r="K7157" s="31"/>
      <c r="P7157" s="32"/>
    </row>
    <row r="7158" spans="6:16" x14ac:dyDescent="0.35">
      <c r="F7158" s="30"/>
      <c r="K7158" s="31"/>
      <c r="P7158" s="32"/>
    </row>
    <row r="7159" spans="6:16" x14ac:dyDescent="0.35">
      <c r="F7159" s="30"/>
      <c r="K7159" s="31"/>
      <c r="P7159" s="32"/>
    </row>
    <row r="7160" spans="6:16" x14ac:dyDescent="0.35">
      <c r="F7160" s="30"/>
      <c r="K7160" s="31"/>
      <c r="P7160" s="32"/>
    </row>
    <row r="7161" spans="6:16" x14ac:dyDescent="0.35">
      <c r="F7161" s="30"/>
      <c r="K7161" s="31"/>
      <c r="P7161" s="32"/>
    </row>
    <row r="7162" spans="6:16" x14ac:dyDescent="0.35">
      <c r="F7162" s="30"/>
      <c r="K7162" s="31"/>
      <c r="P7162" s="32"/>
    </row>
    <row r="7163" spans="6:16" x14ac:dyDescent="0.35">
      <c r="F7163" s="30"/>
      <c r="K7163" s="31"/>
      <c r="P7163" s="32"/>
    </row>
    <row r="7164" spans="6:16" x14ac:dyDescent="0.35">
      <c r="F7164" s="30"/>
      <c r="K7164" s="31"/>
      <c r="P7164" s="32"/>
    </row>
    <row r="7165" spans="6:16" x14ac:dyDescent="0.35">
      <c r="F7165" s="30"/>
      <c r="K7165" s="31"/>
      <c r="P7165" s="32"/>
    </row>
    <row r="7166" spans="6:16" x14ac:dyDescent="0.35">
      <c r="F7166" s="30"/>
      <c r="K7166" s="31"/>
      <c r="P7166" s="32"/>
    </row>
    <row r="7167" spans="6:16" x14ac:dyDescent="0.35">
      <c r="F7167" s="30"/>
      <c r="K7167" s="31"/>
      <c r="P7167" s="32"/>
    </row>
    <row r="7168" spans="6:16" x14ac:dyDescent="0.35">
      <c r="F7168" s="30"/>
      <c r="K7168" s="31"/>
      <c r="P7168" s="32"/>
    </row>
    <row r="7169" spans="6:16" x14ac:dyDescent="0.35">
      <c r="F7169" s="30"/>
      <c r="K7169" s="31"/>
      <c r="P7169" s="32"/>
    </row>
    <row r="7170" spans="6:16" x14ac:dyDescent="0.35">
      <c r="F7170" s="30"/>
      <c r="K7170" s="31"/>
      <c r="P7170" s="32"/>
    </row>
    <row r="7171" spans="6:16" x14ac:dyDescent="0.35">
      <c r="F7171" s="30"/>
      <c r="K7171" s="31"/>
      <c r="P7171" s="32"/>
    </row>
    <row r="7172" spans="6:16" x14ac:dyDescent="0.35">
      <c r="F7172" s="30"/>
      <c r="K7172" s="31"/>
      <c r="P7172" s="32"/>
    </row>
    <row r="7173" spans="6:16" x14ac:dyDescent="0.35">
      <c r="F7173" s="30"/>
      <c r="K7173" s="31"/>
      <c r="P7173" s="32"/>
    </row>
    <row r="7174" spans="6:16" x14ac:dyDescent="0.35">
      <c r="F7174" s="30"/>
      <c r="K7174" s="31"/>
      <c r="P7174" s="32"/>
    </row>
    <row r="7175" spans="6:16" x14ac:dyDescent="0.35">
      <c r="F7175" s="30"/>
      <c r="K7175" s="31"/>
      <c r="P7175" s="32"/>
    </row>
    <row r="7176" spans="6:16" x14ac:dyDescent="0.35">
      <c r="F7176" s="30"/>
      <c r="K7176" s="31"/>
      <c r="P7176" s="32"/>
    </row>
    <row r="7177" spans="6:16" x14ac:dyDescent="0.35">
      <c r="F7177" s="30"/>
      <c r="K7177" s="31"/>
      <c r="P7177" s="32"/>
    </row>
    <row r="7178" spans="6:16" x14ac:dyDescent="0.35">
      <c r="F7178" s="30"/>
      <c r="K7178" s="31"/>
      <c r="P7178" s="32"/>
    </row>
    <row r="7179" spans="6:16" x14ac:dyDescent="0.35">
      <c r="F7179" s="30"/>
      <c r="K7179" s="31"/>
      <c r="P7179" s="32"/>
    </row>
    <row r="7180" spans="6:16" x14ac:dyDescent="0.35">
      <c r="F7180" s="30"/>
      <c r="K7180" s="31"/>
      <c r="P7180" s="32"/>
    </row>
    <row r="7181" spans="6:16" x14ac:dyDescent="0.35">
      <c r="F7181" s="30"/>
      <c r="K7181" s="31"/>
      <c r="P7181" s="32"/>
    </row>
    <row r="7182" spans="6:16" x14ac:dyDescent="0.35">
      <c r="F7182" s="30"/>
      <c r="K7182" s="31"/>
      <c r="P7182" s="32"/>
    </row>
    <row r="7183" spans="6:16" x14ac:dyDescent="0.35">
      <c r="F7183" s="30"/>
      <c r="K7183" s="31"/>
      <c r="P7183" s="32"/>
    </row>
    <row r="7184" spans="6:16" x14ac:dyDescent="0.35">
      <c r="F7184" s="30"/>
      <c r="K7184" s="31"/>
      <c r="P7184" s="32"/>
    </row>
    <row r="7185" spans="6:16" x14ac:dyDescent="0.35">
      <c r="F7185" s="30"/>
      <c r="K7185" s="31"/>
      <c r="P7185" s="32"/>
    </row>
    <row r="7186" spans="6:16" x14ac:dyDescent="0.35">
      <c r="F7186" s="30"/>
      <c r="K7186" s="31"/>
      <c r="P7186" s="32"/>
    </row>
    <row r="7187" spans="6:16" x14ac:dyDescent="0.35">
      <c r="F7187" s="30"/>
      <c r="K7187" s="31"/>
      <c r="P7187" s="32"/>
    </row>
    <row r="7188" spans="6:16" x14ac:dyDescent="0.35">
      <c r="F7188" s="30"/>
      <c r="K7188" s="31"/>
      <c r="P7188" s="32"/>
    </row>
    <row r="7189" spans="6:16" x14ac:dyDescent="0.35">
      <c r="F7189" s="30"/>
      <c r="K7189" s="31"/>
      <c r="P7189" s="32"/>
    </row>
    <row r="7190" spans="6:16" x14ac:dyDescent="0.35">
      <c r="F7190" s="30"/>
      <c r="K7190" s="31"/>
      <c r="P7190" s="32"/>
    </row>
    <row r="7191" spans="6:16" x14ac:dyDescent="0.35">
      <c r="F7191" s="30"/>
      <c r="K7191" s="31"/>
      <c r="P7191" s="32"/>
    </row>
    <row r="7192" spans="6:16" x14ac:dyDescent="0.35">
      <c r="F7192" s="30"/>
      <c r="K7192" s="31"/>
      <c r="P7192" s="32"/>
    </row>
    <row r="7193" spans="6:16" x14ac:dyDescent="0.35">
      <c r="F7193" s="30"/>
      <c r="K7193" s="31"/>
      <c r="P7193" s="32"/>
    </row>
    <row r="7194" spans="6:16" x14ac:dyDescent="0.35">
      <c r="F7194" s="30"/>
      <c r="K7194" s="31"/>
      <c r="P7194" s="32"/>
    </row>
    <row r="7195" spans="6:16" x14ac:dyDescent="0.35">
      <c r="F7195" s="30"/>
      <c r="K7195" s="31"/>
      <c r="P7195" s="32"/>
    </row>
    <row r="7196" spans="6:16" x14ac:dyDescent="0.35">
      <c r="F7196" s="30"/>
      <c r="K7196" s="31"/>
      <c r="P7196" s="32"/>
    </row>
    <row r="7197" spans="6:16" x14ac:dyDescent="0.35">
      <c r="F7197" s="30"/>
      <c r="K7197" s="31"/>
      <c r="P7197" s="32"/>
    </row>
    <row r="7198" spans="6:16" x14ac:dyDescent="0.35">
      <c r="F7198" s="30"/>
      <c r="K7198" s="31"/>
      <c r="P7198" s="32"/>
    </row>
    <row r="7199" spans="6:16" x14ac:dyDescent="0.35">
      <c r="F7199" s="30"/>
      <c r="K7199" s="31"/>
      <c r="P7199" s="32"/>
    </row>
    <row r="7200" spans="6:16" x14ac:dyDescent="0.35">
      <c r="F7200" s="30"/>
      <c r="K7200" s="31"/>
      <c r="P7200" s="32"/>
    </row>
    <row r="7201" spans="6:16" x14ac:dyDescent="0.35">
      <c r="F7201" s="30"/>
      <c r="K7201" s="31"/>
      <c r="P7201" s="32"/>
    </row>
    <row r="7202" spans="6:16" x14ac:dyDescent="0.35">
      <c r="F7202" s="30"/>
      <c r="K7202" s="31"/>
      <c r="P7202" s="32"/>
    </row>
    <row r="7203" spans="6:16" x14ac:dyDescent="0.35">
      <c r="F7203" s="30"/>
      <c r="K7203" s="31"/>
      <c r="P7203" s="32"/>
    </row>
    <row r="7204" spans="6:16" x14ac:dyDescent="0.35">
      <c r="F7204" s="30"/>
      <c r="K7204" s="31"/>
      <c r="P7204" s="32"/>
    </row>
    <row r="7205" spans="6:16" x14ac:dyDescent="0.35">
      <c r="F7205" s="30"/>
      <c r="K7205" s="31"/>
      <c r="P7205" s="32"/>
    </row>
    <row r="7206" spans="6:16" x14ac:dyDescent="0.35">
      <c r="F7206" s="30"/>
      <c r="K7206" s="31"/>
      <c r="P7206" s="32"/>
    </row>
    <row r="7207" spans="6:16" x14ac:dyDescent="0.35">
      <c r="F7207" s="30"/>
      <c r="K7207" s="31"/>
      <c r="P7207" s="32"/>
    </row>
    <row r="7208" spans="6:16" x14ac:dyDescent="0.35">
      <c r="F7208" s="30"/>
      <c r="K7208" s="31"/>
      <c r="P7208" s="32"/>
    </row>
    <row r="7209" spans="6:16" x14ac:dyDescent="0.35">
      <c r="F7209" s="30"/>
      <c r="K7209" s="31"/>
      <c r="P7209" s="32"/>
    </row>
    <row r="7210" spans="6:16" x14ac:dyDescent="0.35">
      <c r="F7210" s="30"/>
      <c r="K7210" s="31"/>
      <c r="P7210" s="32"/>
    </row>
    <row r="7211" spans="6:16" x14ac:dyDescent="0.35">
      <c r="F7211" s="30"/>
      <c r="K7211" s="31"/>
      <c r="P7211" s="32"/>
    </row>
    <row r="7212" spans="6:16" x14ac:dyDescent="0.35">
      <c r="F7212" s="30"/>
      <c r="K7212" s="31"/>
      <c r="P7212" s="32"/>
    </row>
    <row r="7213" spans="6:16" x14ac:dyDescent="0.35">
      <c r="F7213" s="30"/>
      <c r="K7213" s="31"/>
      <c r="P7213" s="32"/>
    </row>
    <row r="7214" spans="6:16" x14ac:dyDescent="0.35">
      <c r="F7214" s="30"/>
      <c r="K7214" s="31"/>
      <c r="P7214" s="32"/>
    </row>
    <row r="7215" spans="6:16" x14ac:dyDescent="0.35">
      <c r="F7215" s="30"/>
      <c r="K7215" s="31"/>
      <c r="P7215" s="32"/>
    </row>
    <row r="7216" spans="6:16" x14ac:dyDescent="0.35">
      <c r="F7216" s="30"/>
      <c r="K7216" s="31"/>
      <c r="P7216" s="32"/>
    </row>
    <row r="7217" spans="6:16" x14ac:dyDescent="0.35">
      <c r="F7217" s="30"/>
      <c r="K7217" s="31"/>
      <c r="P7217" s="32"/>
    </row>
    <row r="7218" spans="6:16" x14ac:dyDescent="0.35">
      <c r="F7218" s="30"/>
      <c r="K7218" s="31"/>
      <c r="P7218" s="32"/>
    </row>
    <row r="7219" spans="6:16" x14ac:dyDescent="0.35">
      <c r="F7219" s="30"/>
      <c r="K7219" s="31"/>
      <c r="P7219" s="32"/>
    </row>
    <row r="7220" spans="6:16" x14ac:dyDescent="0.35">
      <c r="F7220" s="30"/>
      <c r="K7220" s="31"/>
      <c r="P7220" s="32"/>
    </row>
    <row r="7221" spans="6:16" x14ac:dyDescent="0.35">
      <c r="F7221" s="30"/>
      <c r="K7221" s="31"/>
      <c r="P7221" s="32"/>
    </row>
    <row r="7222" spans="6:16" x14ac:dyDescent="0.35">
      <c r="F7222" s="30"/>
      <c r="K7222" s="31"/>
      <c r="P7222" s="32"/>
    </row>
    <row r="7223" spans="6:16" x14ac:dyDescent="0.35">
      <c r="F7223" s="30"/>
      <c r="K7223" s="31"/>
      <c r="P7223" s="32"/>
    </row>
    <row r="7224" spans="6:16" x14ac:dyDescent="0.35">
      <c r="F7224" s="30"/>
      <c r="K7224" s="31"/>
      <c r="P7224" s="32"/>
    </row>
    <row r="7225" spans="6:16" x14ac:dyDescent="0.35">
      <c r="F7225" s="30"/>
      <c r="K7225" s="31"/>
      <c r="P7225" s="32"/>
    </row>
    <row r="7226" spans="6:16" x14ac:dyDescent="0.35">
      <c r="F7226" s="30"/>
      <c r="K7226" s="31"/>
      <c r="P7226" s="32"/>
    </row>
    <row r="7227" spans="6:16" x14ac:dyDescent="0.35">
      <c r="F7227" s="30"/>
      <c r="K7227" s="31"/>
      <c r="P7227" s="32"/>
    </row>
    <row r="7228" spans="6:16" x14ac:dyDescent="0.35">
      <c r="F7228" s="30"/>
      <c r="K7228" s="31"/>
      <c r="P7228" s="32"/>
    </row>
    <row r="7229" spans="6:16" x14ac:dyDescent="0.35">
      <c r="F7229" s="30"/>
      <c r="K7229" s="31"/>
      <c r="P7229" s="32"/>
    </row>
    <row r="7230" spans="6:16" x14ac:dyDescent="0.35">
      <c r="F7230" s="30"/>
      <c r="K7230" s="31"/>
      <c r="P7230" s="32"/>
    </row>
    <row r="7231" spans="6:16" x14ac:dyDescent="0.35">
      <c r="F7231" s="30"/>
      <c r="K7231" s="31"/>
      <c r="P7231" s="32"/>
    </row>
    <row r="7232" spans="6:16" x14ac:dyDescent="0.35">
      <c r="F7232" s="30"/>
      <c r="K7232" s="31"/>
      <c r="P7232" s="32"/>
    </row>
    <row r="7233" spans="6:16" x14ac:dyDescent="0.35">
      <c r="F7233" s="30"/>
      <c r="K7233" s="31"/>
      <c r="P7233" s="32"/>
    </row>
    <row r="7234" spans="6:16" x14ac:dyDescent="0.35">
      <c r="F7234" s="30"/>
      <c r="K7234" s="31"/>
      <c r="P7234" s="32"/>
    </row>
    <row r="7235" spans="6:16" x14ac:dyDescent="0.35">
      <c r="F7235" s="30"/>
      <c r="K7235" s="31"/>
      <c r="P7235" s="32"/>
    </row>
    <row r="7236" spans="6:16" x14ac:dyDescent="0.35">
      <c r="F7236" s="30"/>
      <c r="K7236" s="31"/>
      <c r="P7236" s="32"/>
    </row>
    <row r="7237" spans="6:16" x14ac:dyDescent="0.35">
      <c r="F7237" s="30"/>
      <c r="K7237" s="31"/>
      <c r="P7237" s="32"/>
    </row>
    <row r="7238" spans="6:16" x14ac:dyDescent="0.35">
      <c r="F7238" s="30"/>
      <c r="K7238" s="31"/>
      <c r="P7238" s="32"/>
    </row>
    <row r="7239" spans="6:16" x14ac:dyDescent="0.35">
      <c r="F7239" s="30"/>
      <c r="K7239" s="31"/>
      <c r="P7239" s="32"/>
    </row>
    <row r="7240" spans="6:16" x14ac:dyDescent="0.35">
      <c r="F7240" s="30"/>
      <c r="K7240" s="31"/>
      <c r="P7240" s="32"/>
    </row>
    <row r="7241" spans="6:16" x14ac:dyDescent="0.35">
      <c r="F7241" s="30"/>
      <c r="K7241" s="31"/>
      <c r="P7241" s="32"/>
    </row>
    <row r="7242" spans="6:16" x14ac:dyDescent="0.35">
      <c r="F7242" s="30"/>
      <c r="K7242" s="31"/>
      <c r="P7242" s="32"/>
    </row>
    <row r="7243" spans="6:16" x14ac:dyDescent="0.35">
      <c r="F7243" s="30"/>
      <c r="K7243" s="31"/>
      <c r="P7243" s="32"/>
    </row>
    <row r="7244" spans="6:16" x14ac:dyDescent="0.35">
      <c r="F7244" s="30"/>
      <c r="K7244" s="31"/>
      <c r="P7244" s="32"/>
    </row>
    <row r="7245" spans="6:16" x14ac:dyDescent="0.35">
      <c r="F7245" s="30"/>
      <c r="K7245" s="31"/>
      <c r="P7245" s="32"/>
    </row>
    <row r="7246" spans="6:16" x14ac:dyDescent="0.35">
      <c r="F7246" s="30"/>
      <c r="K7246" s="31"/>
      <c r="P7246" s="32"/>
    </row>
    <row r="7247" spans="6:16" x14ac:dyDescent="0.35">
      <c r="F7247" s="30"/>
      <c r="K7247" s="31"/>
      <c r="P7247" s="32"/>
    </row>
    <row r="7248" spans="6:16" x14ac:dyDescent="0.35">
      <c r="F7248" s="30"/>
      <c r="K7248" s="31"/>
      <c r="P7248" s="32"/>
    </row>
    <row r="7249" spans="6:16" x14ac:dyDescent="0.35">
      <c r="F7249" s="30"/>
      <c r="K7249" s="31"/>
      <c r="P7249" s="32"/>
    </row>
    <row r="7250" spans="6:16" x14ac:dyDescent="0.35">
      <c r="F7250" s="30"/>
      <c r="K7250" s="31"/>
      <c r="P7250" s="32"/>
    </row>
    <row r="7251" spans="6:16" x14ac:dyDescent="0.35">
      <c r="F7251" s="30"/>
      <c r="K7251" s="31"/>
      <c r="P7251" s="32"/>
    </row>
    <row r="7252" spans="6:16" x14ac:dyDescent="0.35">
      <c r="F7252" s="30"/>
      <c r="K7252" s="31"/>
      <c r="P7252" s="32"/>
    </row>
    <row r="7253" spans="6:16" x14ac:dyDescent="0.35">
      <c r="F7253" s="30"/>
      <c r="K7253" s="31"/>
      <c r="P7253" s="32"/>
    </row>
    <row r="7254" spans="6:16" x14ac:dyDescent="0.35">
      <c r="F7254" s="30"/>
      <c r="K7254" s="31"/>
      <c r="P7254" s="32"/>
    </row>
    <row r="7255" spans="6:16" x14ac:dyDescent="0.35">
      <c r="F7255" s="30"/>
      <c r="K7255" s="31"/>
      <c r="P7255" s="32"/>
    </row>
    <row r="7256" spans="6:16" x14ac:dyDescent="0.35">
      <c r="F7256" s="30"/>
      <c r="K7256" s="31"/>
      <c r="P7256" s="32"/>
    </row>
    <row r="7257" spans="6:16" x14ac:dyDescent="0.35">
      <c r="F7257" s="30"/>
      <c r="K7257" s="31"/>
      <c r="P7257" s="32"/>
    </row>
    <row r="7258" spans="6:16" x14ac:dyDescent="0.35">
      <c r="F7258" s="30"/>
      <c r="K7258" s="31"/>
      <c r="P7258" s="32"/>
    </row>
    <row r="7259" spans="6:16" x14ac:dyDescent="0.35">
      <c r="F7259" s="30"/>
      <c r="K7259" s="31"/>
      <c r="P7259" s="32"/>
    </row>
    <row r="7260" spans="6:16" x14ac:dyDescent="0.35">
      <c r="F7260" s="30"/>
      <c r="K7260" s="31"/>
      <c r="P7260" s="32"/>
    </row>
    <row r="7261" spans="6:16" x14ac:dyDescent="0.35">
      <c r="F7261" s="30"/>
      <c r="K7261" s="31"/>
      <c r="P7261" s="32"/>
    </row>
    <row r="7262" spans="6:16" x14ac:dyDescent="0.35">
      <c r="F7262" s="30"/>
      <c r="K7262" s="31"/>
      <c r="P7262" s="32"/>
    </row>
    <row r="7263" spans="6:16" x14ac:dyDescent="0.35">
      <c r="F7263" s="30"/>
      <c r="K7263" s="31"/>
      <c r="P7263" s="32"/>
    </row>
    <row r="7264" spans="6:16" x14ac:dyDescent="0.35">
      <c r="F7264" s="30"/>
      <c r="K7264" s="31"/>
      <c r="P7264" s="32"/>
    </row>
    <row r="7265" spans="6:16" x14ac:dyDescent="0.35">
      <c r="F7265" s="30"/>
      <c r="K7265" s="31"/>
      <c r="P7265" s="32"/>
    </row>
    <row r="7266" spans="6:16" x14ac:dyDescent="0.35">
      <c r="F7266" s="30"/>
      <c r="K7266" s="31"/>
      <c r="P7266" s="32"/>
    </row>
    <row r="7267" spans="6:16" x14ac:dyDescent="0.35">
      <c r="F7267" s="30"/>
      <c r="K7267" s="31"/>
      <c r="P7267" s="32"/>
    </row>
    <row r="7268" spans="6:16" x14ac:dyDescent="0.35">
      <c r="F7268" s="30"/>
      <c r="K7268" s="31"/>
      <c r="P7268" s="32"/>
    </row>
    <row r="7269" spans="6:16" x14ac:dyDescent="0.35">
      <c r="F7269" s="30"/>
      <c r="K7269" s="31"/>
      <c r="P7269" s="32"/>
    </row>
    <row r="7270" spans="6:16" x14ac:dyDescent="0.35">
      <c r="F7270" s="30"/>
      <c r="K7270" s="31"/>
      <c r="P7270" s="32"/>
    </row>
    <row r="7271" spans="6:16" x14ac:dyDescent="0.35">
      <c r="F7271" s="30"/>
      <c r="K7271" s="31"/>
      <c r="P7271" s="32"/>
    </row>
    <row r="7272" spans="6:16" x14ac:dyDescent="0.35">
      <c r="F7272" s="30"/>
      <c r="K7272" s="31"/>
      <c r="P7272" s="32"/>
    </row>
    <row r="7273" spans="6:16" x14ac:dyDescent="0.35">
      <c r="F7273" s="30"/>
      <c r="K7273" s="31"/>
      <c r="P7273" s="32"/>
    </row>
    <row r="7274" spans="6:16" x14ac:dyDescent="0.35">
      <c r="F7274" s="30"/>
      <c r="K7274" s="31"/>
      <c r="P7274" s="32"/>
    </row>
    <row r="7275" spans="6:16" x14ac:dyDescent="0.35">
      <c r="F7275" s="30"/>
      <c r="K7275" s="31"/>
      <c r="P7275" s="32"/>
    </row>
    <row r="7276" spans="6:16" x14ac:dyDescent="0.35">
      <c r="F7276" s="30"/>
      <c r="K7276" s="31"/>
      <c r="P7276" s="32"/>
    </row>
    <row r="7277" spans="6:16" x14ac:dyDescent="0.35">
      <c r="F7277" s="30"/>
      <c r="K7277" s="31"/>
      <c r="P7277" s="32"/>
    </row>
    <row r="7278" spans="6:16" x14ac:dyDescent="0.35">
      <c r="F7278" s="30"/>
      <c r="K7278" s="31"/>
      <c r="P7278" s="32"/>
    </row>
    <row r="7279" spans="6:16" x14ac:dyDescent="0.35">
      <c r="F7279" s="30"/>
      <c r="K7279" s="31"/>
      <c r="P7279" s="32"/>
    </row>
    <row r="7280" spans="6:16" x14ac:dyDescent="0.35">
      <c r="F7280" s="30"/>
      <c r="K7280" s="31"/>
      <c r="P7280" s="32"/>
    </row>
    <row r="7281" spans="6:16" x14ac:dyDescent="0.35">
      <c r="F7281" s="30"/>
      <c r="K7281" s="31"/>
      <c r="P7281" s="32"/>
    </row>
    <row r="7282" spans="6:16" x14ac:dyDescent="0.35">
      <c r="F7282" s="30"/>
      <c r="K7282" s="31"/>
      <c r="P7282" s="32"/>
    </row>
    <row r="7283" spans="6:16" x14ac:dyDescent="0.35">
      <c r="F7283" s="30"/>
      <c r="K7283" s="31"/>
      <c r="P7283" s="32"/>
    </row>
    <row r="7284" spans="6:16" x14ac:dyDescent="0.35">
      <c r="F7284" s="30"/>
      <c r="K7284" s="31"/>
      <c r="P7284" s="32"/>
    </row>
    <row r="7285" spans="6:16" x14ac:dyDescent="0.35">
      <c r="F7285" s="30"/>
      <c r="K7285" s="31"/>
      <c r="P7285" s="32"/>
    </row>
    <row r="7286" spans="6:16" x14ac:dyDescent="0.35">
      <c r="F7286" s="30"/>
      <c r="K7286" s="31"/>
      <c r="P7286" s="32"/>
    </row>
    <row r="7287" spans="6:16" x14ac:dyDescent="0.35">
      <c r="F7287" s="30"/>
      <c r="K7287" s="31"/>
      <c r="P7287" s="32"/>
    </row>
    <row r="7288" spans="6:16" x14ac:dyDescent="0.35">
      <c r="F7288" s="30"/>
      <c r="K7288" s="31"/>
      <c r="P7288" s="32"/>
    </row>
    <row r="7289" spans="6:16" x14ac:dyDescent="0.35">
      <c r="F7289" s="30"/>
      <c r="K7289" s="31"/>
      <c r="P7289" s="32"/>
    </row>
    <row r="7290" spans="6:16" x14ac:dyDescent="0.35">
      <c r="F7290" s="30"/>
      <c r="K7290" s="31"/>
      <c r="P7290" s="32"/>
    </row>
    <row r="7291" spans="6:16" x14ac:dyDescent="0.35">
      <c r="F7291" s="30"/>
      <c r="K7291" s="31"/>
      <c r="P7291" s="32"/>
    </row>
    <row r="7292" spans="6:16" x14ac:dyDescent="0.35">
      <c r="F7292" s="30"/>
      <c r="K7292" s="31"/>
      <c r="P7292" s="32"/>
    </row>
    <row r="7293" spans="6:16" x14ac:dyDescent="0.35">
      <c r="F7293" s="30"/>
      <c r="K7293" s="31"/>
      <c r="P7293" s="32"/>
    </row>
    <row r="7294" spans="6:16" x14ac:dyDescent="0.35">
      <c r="F7294" s="30"/>
      <c r="K7294" s="31"/>
      <c r="P7294" s="32"/>
    </row>
    <row r="7295" spans="6:16" x14ac:dyDescent="0.35">
      <c r="F7295" s="30"/>
      <c r="K7295" s="31"/>
      <c r="P7295" s="32"/>
    </row>
    <row r="7296" spans="6:16" x14ac:dyDescent="0.35">
      <c r="F7296" s="30"/>
      <c r="K7296" s="31"/>
      <c r="P7296" s="32"/>
    </row>
    <row r="7297" spans="6:16" x14ac:dyDescent="0.35">
      <c r="F7297" s="30"/>
      <c r="K7297" s="31"/>
      <c r="P7297" s="32"/>
    </row>
    <row r="7298" spans="6:16" x14ac:dyDescent="0.35">
      <c r="F7298" s="30"/>
      <c r="K7298" s="31"/>
      <c r="P7298" s="32"/>
    </row>
    <row r="7299" spans="6:16" x14ac:dyDescent="0.35">
      <c r="F7299" s="30"/>
      <c r="K7299" s="31"/>
      <c r="P7299" s="32"/>
    </row>
    <row r="7300" spans="6:16" x14ac:dyDescent="0.35">
      <c r="F7300" s="30"/>
      <c r="K7300" s="31"/>
      <c r="P7300" s="32"/>
    </row>
    <row r="7301" spans="6:16" x14ac:dyDescent="0.35">
      <c r="F7301" s="30"/>
      <c r="K7301" s="31"/>
      <c r="P7301" s="32"/>
    </row>
    <row r="7302" spans="6:16" x14ac:dyDescent="0.35">
      <c r="F7302" s="30"/>
      <c r="K7302" s="31"/>
      <c r="P7302" s="32"/>
    </row>
    <row r="7303" spans="6:16" x14ac:dyDescent="0.35">
      <c r="F7303" s="30"/>
      <c r="K7303" s="31"/>
      <c r="P7303" s="32"/>
    </row>
    <row r="7304" spans="6:16" x14ac:dyDescent="0.35">
      <c r="F7304" s="30"/>
      <c r="K7304" s="31"/>
      <c r="P7304" s="32"/>
    </row>
    <row r="7305" spans="6:16" x14ac:dyDescent="0.35">
      <c r="F7305" s="30"/>
      <c r="K7305" s="31"/>
      <c r="P7305" s="32"/>
    </row>
    <row r="7306" spans="6:16" x14ac:dyDescent="0.35">
      <c r="F7306" s="30"/>
      <c r="K7306" s="31"/>
      <c r="P7306" s="32"/>
    </row>
    <row r="7307" spans="6:16" x14ac:dyDescent="0.35">
      <c r="F7307" s="30"/>
      <c r="K7307" s="31"/>
      <c r="P7307" s="32"/>
    </row>
    <row r="7308" spans="6:16" x14ac:dyDescent="0.35">
      <c r="F7308" s="30"/>
      <c r="K7308" s="31"/>
      <c r="P7308" s="32"/>
    </row>
    <row r="7309" spans="6:16" x14ac:dyDescent="0.35">
      <c r="F7309" s="30"/>
      <c r="K7309" s="31"/>
      <c r="P7309" s="32"/>
    </row>
    <row r="7310" spans="6:16" x14ac:dyDescent="0.35">
      <c r="F7310" s="30"/>
      <c r="K7310" s="31"/>
      <c r="P7310" s="32"/>
    </row>
    <row r="7311" spans="6:16" x14ac:dyDescent="0.35">
      <c r="F7311" s="30"/>
      <c r="K7311" s="31"/>
      <c r="P7311" s="32"/>
    </row>
    <row r="7312" spans="6:16" x14ac:dyDescent="0.35">
      <c r="F7312" s="30"/>
      <c r="K7312" s="31"/>
      <c r="P7312" s="32"/>
    </row>
    <row r="7313" spans="6:16" x14ac:dyDescent="0.35">
      <c r="F7313" s="30"/>
      <c r="K7313" s="31"/>
      <c r="P7313" s="32"/>
    </row>
    <row r="7314" spans="6:16" x14ac:dyDescent="0.35">
      <c r="F7314" s="30"/>
      <c r="K7314" s="31"/>
      <c r="P7314" s="32"/>
    </row>
    <row r="7315" spans="6:16" x14ac:dyDescent="0.35">
      <c r="F7315" s="30"/>
      <c r="K7315" s="31"/>
      <c r="P7315" s="32"/>
    </row>
    <row r="7316" spans="6:16" x14ac:dyDescent="0.35">
      <c r="F7316" s="30"/>
      <c r="K7316" s="31"/>
      <c r="P7316" s="32"/>
    </row>
    <row r="7317" spans="6:16" x14ac:dyDescent="0.35">
      <c r="F7317" s="30"/>
      <c r="K7317" s="31"/>
      <c r="P7317" s="32"/>
    </row>
    <row r="7318" spans="6:16" x14ac:dyDescent="0.35">
      <c r="F7318" s="30"/>
      <c r="K7318" s="31"/>
      <c r="P7318" s="32"/>
    </row>
    <row r="7319" spans="6:16" x14ac:dyDescent="0.35">
      <c r="F7319" s="30"/>
      <c r="K7319" s="31"/>
      <c r="P7319" s="32"/>
    </row>
    <row r="7320" spans="6:16" x14ac:dyDescent="0.35">
      <c r="F7320" s="30"/>
      <c r="K7320" s="31"/>
      <c r="P7320" s="32"/>
    </row>
    <row r="7321" spans="6:16" x14ac:dyDescent="0.35">
      <c r="F7321" s="30"/>
      <c r="K7321" s="31"/>
      <c r="P7321" s="32"/>
    </row>
    <row r="7322" spans="6:16" x14ac:dyDescent="0.35">
      <c r="F7322" s="30"/>
      <c r="K7322" s="31"/>
      <c r="P7322" s="32"/>
    </row>
    <row r="7323" spans="6:16" x14ac:dyDescent="0.35">
      <c r="F7323" s="30"/>
      <c r="K7323" s="31"/>
      <c r="P7323" s="32"/>
    </row>
    <row r="7324" spans="6:16" x14ac:dyDescent="0.35">
      <c r="F7324" s="30"/>
      <c r="K7324" s="31"/>
      <c r="P7324" s="32"/>
    </row>
    <row r="7325" spans="6:16" x14ac:dyDescent="0.35">
      <c r="F7325" s="30"/>
      <c r="K7325" s="31"/>
      <c r="P7325" s="32"/>
    </row>
    <row r="7326" spans="6:16" x14ac:dyDescent="0.35">
      <c r="F7326" s="30"/>
      <c r="K7326" s="31"/>
      <c r="P7326" s="32"/>
    </row>
    <row r="7327" spans="6:16" x14ac:dyDescent="0.35">
      <c r="F7327" s="30"/>
      <c r="K7327" s="31"/>
      <c r="P7327" s="32"/>
    </row>
    <row r="7328" spans="6:16" x14ac:dyDescent="0.35">
      <c r="F7328" s="30"/>
      <c r="K7328" s="31"/>
      <c r="P7328" s="32"/>
    </row>
    <row r="7329" spans="6:16" x14ac:dyDescent="0.35">
      <c r="F7329" s="30"/>
      <c r="K7329" s="31"/>
      <c r="P7329" s="32"/>
    </row>
    <row r="7330" spans="6:16" x14ac:dyDescent="0.35">
      <c r="F7330" s="30"/>
      <c r="K7330" s="31"/>
      <c r="P7330" s="32"/>
    </row>
    <row r="7331" spans="6:16" x14ac:dyDescent="0.35">
      <c r="F7331" s="30"/>
      <c r="K7331" s="31"/>
      <c r="P7331" s="32"/>
    </row>
    <row r="7332" spans="6:16" x14ac:dyDescent="0.35">
      <c r="F7332" s="30"/>
      <c r="K7332" s="31"/>
      <c r="P7332" s="32"/>
    </row>
    <row r="7333" spans="6:16" x14ac:dyDescent="0.35">
      <c r="F7333" s="30"/>
      <c r="K7333" s="31"/>
      <c r="P7333" s="32"/>
    </row>
    <row r="7334" spans="6:16" x14ac:dyDescent="0.35">
      <c r="F7334" s="30"/>
      <c r="K7334" s="31"/>
      <c r="P7334" s="32"/>
    </row>
    <row r="7335" spans="6:16" x14ac:dyDescent="0.35">
      <c r="F7335" s="30"/>
      <c r="K7335" s="31"/>
      <c r="P7335" s="32"/>
    </row>
    <row r="7336" spans="6:16" x14ac:dyDescent="0.35">
      <c r="F7336" s="30"/>
      <c r="K7336" s="31"/>
      <c r="P7336" s="32"/>
    </row>
    <row r="7337" spans="6:16" x14ac:dyDescent="0.35">
      <c r="F7337" s="30"/>
      <c r="K7337" s="31"/>
      <c r="P7337" s="32"/>
    </row>
    <row r="7338" spans="6:16" x14ac:dyDescent="0.35">
      <c r="F7338" s="30"/>
      <c r="K7338" s="31"/>
      <c r="P7338" s="32"/>
    </row>
    <row r="7339" spans="6:16" x14ac:dyDescent="0.35">
      <c r="F7339" s="30"/>
      <c r="K7339" s="31"/>
      <c r="P7339" s="32"/>
    </row>
    <row r="7340" spans="6:16" x14ac:dyDescent="0.35">
      <c r="F7340" s="30"/>
      <c r="K7340" s="31"/>
      <c r="P7340" s="32"/>
    </row>
    <row r="7341" spans="6:16" x14ac:dyDescent="0.35">
      <c r="F7341" s="30"/>
      <c r="K7341" s="31"/>
      <c r="P7341" s="32"/>
    </row>
    <row r="7342" spans="6:16" x14ac:dyDescent="0.35">
      <c r="F7342" s="30"/>
      <c r="K7342" s="31"/>
      <c r="P7342" s="32"/>
    </row>
    <row r="7343" spans="6:16" x14ac:dyDescent="0.35">
      <c r="F7343" s="30"/>
      <c r="K7343" s="31"/>
      <c r="P7343" s="32"/>
    </row>
    <row r="7344" spans="6:16" x14ac:dyDescent="0.35">
      <c r="F7344" s="30"/>
      <c r="K7344" s="31"/>
      <c r="P7344" s="32"/>
    </row>
    <row r="7345" spans="6:16" x14ac:dyDescent="0.35">
      <c r="F7345" s="30"/>
      <c r="K7345" s="31"/>
      <c r="P7345" s="32"/>
    </row>
    <row r="7346" spans="6:16" x14ac:dyDescent="0.35">
      <c r="F7346" s="30"/>
      <c r="K7346" s="31"/>
      <c r="P7346" s="32"/>
    </row>
    <row r="7347" spans="6:16" x14ac:dyDescent="0.35">
      <c r="F7347" s="30"/>
      <c r="K7347" s="31"/>
      <c r="P7347" s="32"/>
    </row>
    <row r="7348" spans="6:16" x14ac:dyDescent="0.35">
      <c r="F7348" s="30"/>
      <c r="K7348" s="31"/>
      <c r="P7348" s="32"/>
    </row>
    <row r="7349" spans="6:16" x14ac:dyDescent="0.35">
      <c r="F7349" s="30"/>
      <c r="K7349" s="31"/>
      <c r="P7349" s="32"/>
    </row>
    <row r="7350" spans="6:16" x14ac:dyDescent="0.35">
      <c r="F7350" s="30"/>
      <c r="K7350" s="31"/>
      <c r="P7350" s="32"/>
    </row>
    <row r="7351" spans="6:16" x14ac:dyDescent="0.35">
      <c r="F7351" s="30"/>
      <c r="K7351" s="31"/>
      <c r="P7351" s="32"/>
    </row>
    <row r="7352" spans="6:16" x14ac:dyDescent="0.35">
      <c r="F7352" s="30"/>
      <c r="K7352" s="31"/>
      <c r="P7352" s="32"/>
    </row>
    <row r="7353" spans="6:16" x14ac:dyDescent="0.35">
      <c r="F7353" s="30"/>
      <c r="K7353" s="31"/>
      <c r="P7353" s="32"/>
    </row>
    <row r="7354" spans="6:16" x14ac:dyDescent="0.35">
      <c r="F7354" s="30"/>
      <c r="K7354" s="31"/>
      <c r="P7354" s="32"/>
    </row>
    <row r="7355" spans="6:16" x14ac:dyDescent="0.35">
      <c r="F7355" s="30"/>
      <c r="K7355" s="31"/>
      <c r="P7355" s="32"/>
    </row>
    <row r="7356" spans="6:16" x14ac:dyDescent="0.35">
      <c r="F7356" s="30"/>
      <c r="K7356" s="31"/>
      <c r="P7356" s="32"/>
    </row>
    <row r="7357" spans="6:16" x14ac:dyDescent="0.35">
      <c r="F7357" s="30"/>
      <c r="K7357" s="31"/>
      <c r="P7357" s="32"/>
    </row>
    <row r="7358" spans="6:16" x14ac:dyDescent="0.35">
      <c r="F7358" s="30"/>
      <c r="K7358" s="31"/>
      <c r="P7358" s="32"/>
    </row>
    <row r="7359" spans="6:16" x14ac:dyDescent="0.35">
      <c r="F7359" s="30"/>
      <c r="K7359" s="31"/>
      <c r="P7359" s="32"/>
    </row>
    <row r="7360" spans="6:16" x14ac:dyDescent="0.35">
      <c r="F7360" s="30"/>
      <c r="K7360" s="31"/>
      <c r="P7360" s="32"/>
    </row>
    <row r="7361" spans="6:16" x14ac:dyDescent="0.35">
      <c r="F7361" s="30"/>
      <c r="K7361" s="31"/>
      <c r="P7361" s="32"/>
    </row>
    <row r="7362" spans="6:16" x14ac:dyDescent="0.35">
      <c r="F7362" s="30"/>
      <c r="K7362" s="31"/>
      <c r="P7362" s="32"/>
    </row>
    <row r="7363" spans="6:16" x14ac:dyDescent="0.35">
      <c r="F7363" s="30"/>
      <c r="K7363" s="31"/>
      <c r="P7363" s="32"/>
    </row>
    <row r="7364" spans="6:16" x14ac:dyDescent="0.35">
      <c r="F7364" s="30"/>
      <c r="K7364" s="31"/>
      <c r="P7364" s="32"/>
    </row>
    <row r="7365" spans="6:16" x14ac:dyDescent="0.35">
      <c r="F7365" s="30"/>
      <c r="K7365" s="31"/>
      <c r="P7365" s="32"/>
    </row>
    <row r="7366" spans="6:16" x14ac:dyDescent="0.35">
      <c r="F7366" s="30"/>
      <c r="K7366" s="31"/>
      <c r="P7366" s="32"/>
    </row>
    <row r="7367" spans="6:16" x14ac:dyDescent="0.35">
      <c r="F7367" s="30"/>
      <c r="K7367" s="31"/>
      <c r="P7367" s="32"/>
    </row>
    <row r="7368" spans="6:16" x14ac:dyDescent="0.35">
      <c r="F7368" s="30"/>
      <c r="K7368" s="31"/>
      <c r="P7368" s="32"/>
    </row>
    <row r="7369" spans="6:16" x14ac:dyDescent="0.35">
      <c r="F7369" s="30"/>
      <c r="K7369" s="31"/>
      <c r="P7369" s="32"/>
    </row>
    <row r="7370" spans="6:16" x14ac:dyDescent="0.35">
      <c r="F7370" s="30"/>
      <c r="K7370" s="31"/>
      <c r="P7370" s="32"/>
    </row>
    <row r="7371" spans="6:16" x14ac:dyDescent="0.35">
      <c r="F7371" s="30"/>
      <c r="K7371" s="31"/>
      <c r="P7371" s="32"/>
    </row>
    <row r="7372" spans="6:16" x14ac:dyDescent="0.35">
      <c r="F7372" s="30"/>
      <c r="K7372" s="31"/>
      <c r="P7372" s="32"/>
    </row>
    <row r="7373" spans="6:16" x14ac:dyDescent="0.35">
      <c r="F7373" s="30"/>
      <c r="K7373" s="31"/>
      <c r="P7373" s="32"/>
    </row>
    <row r="7374" spans="6:16" x14ac:dyDescent="0.35">
      <c r="F7374" s="30"/>
      <c r="K7374" s="31"/>
      <c r="P7374" s="32"/>
    </row>
    <row r="7375" spans="6:16" x14ac:dyDescent="0.35">
      <c r="F7375" s="30"/>
      <c r="K7375" s="31"/>
      <c r="P7375" s="32"/>
    </row>
    <row r="7376" spans="6:16" x14ac:dyDescent="0.35">
      <c r="F7376" s="30"/>
      <c r="K7376" s="31"/>
      <c r="P7376" s="32"/>
    </row>
    <row r="7377" spans="6:16" x14ac:dyDescent="0.35">
      <c r="F7377" s="30"/>
      <c r="K7377" s="31"/>
      <c r="P7377" s="32"/>
    </row>
    <row r="7378" spans="6:16" x14ac:dyDescent="0.35">
      <c r="F7378" s="30"/>
      <c r="K7378" s="31"/>
      <c r="P7378" s="32"/>
    </row>
    <row r="7379" spans="6:16" x14ac:dyDescent="0.35">
      <c r="F7379" s="30"/>
      <c r="K7379" s="31"/>
      <c r="P7379" s="32"/>
    </row>
    <row r="7380" spans="6:16" x14ac:dyDescent="0.35">
      <c r="F7380" s="30"/>
      <c r="K7380" s="31"/>
      <c r="P7380" s="32"/>
    </row>
    <row r="7381" spans="6:16" x14ac:dyDescent="0.35">
      <c r="F7381" s="30"/>
      <c r="K7381" s="31"/>
      <c r="P7381" s="32"/>
    </row>
    <row r="7382" spans="6:16" x14ac:dyDescent="0.35">
      <c r="F7382" s="30"/>
      <c r="K7382" s="31"/>
      <c r="P7382" s="32"/>
    </row>
    <row r="7383" spans="6:16" x14ac:dyDescent="0.35">
      <c r="F7383" s="30"/>
      <c r="K7383" s="31"/>
      <c r="P7383" s="32"/>
    </row>
    <row r="7384" spans="6:16" x14ac:dyDescent="0.35">
      <c r="F7384" s="30"/>
      <c r="K7384" s="31"/>
      <c r="P7384" s="32"/>
    </row>
    <row r="7385" spans="6:16" x14ac:dyDescent="0.35">
      <c r="F7385" s="30"/>
      <c r="K7385" s="31"/>
      <c r="P7385" s="32"/>
    </row>
    <row r="7386" spans="6:16" x14ac:dyDescent="0.35">
      <c r="F7386" s="30"/>
      <c r="K7386" s="31"/>
      <c r="P7386" s="32"/>
    </row>
    <row r="7387" spans="6:16" x14ac:dyDescent="0.35">
      <c r="F7387" s="30"/>
      <c r="K7387" s="31"/>
      <c r="P7387" s="32"/>
    </row>
    <row r="7388" spans="6:16" x14ac:dyDescent="0.35">
      <c r="F7388" s="30"/>
      <c r="K7388" s="31"/>
      <c r="P7388" s="32"/>
    </row>
    <row r="7389" spans="6:16" x14ac:dyDescent="0.35">
      <c r="F7389" s="30"/>
      <c r="K7389" s="31"/>
      <c r="P7389" s="32"/>
    </row>
    <row r="7390" spans="6:16" x14ac:dyDescent="0.35">
      <c r="F7390" s="30"/>
      <c r="K7390" s="31"/>
      <c r="P7390" s="32"/>
    </row>
    <row r="7391" spans="6:16" x14ac:dyDescent="0.35">
      <c r="F7391" s="30"/>
      <c r="K7391" s="31"/>
      <c r="P7391" s="32"/>
    </row>
    <row r="7392" spans="6:16" x14ac:dyDescent="0.35">
      <c r="F7392" s="30"/>
      <c r="K7392" s="31"/>
      <c r="P7392" s="32"/>
    </row>
    <row r="7393" spans="6:16" x14ac:dyDescent="0.35">
      <c r="F7393" s="30"/>
      <c r="K7393" s="31"/>
      <c r="P7393" s="32"/>
    </row>
    <row r="7394" spans="6:16" x14ac:dyDescent="0.35">
      <c r="F7394" s="30"/>
      <c r="K7394" s="31"/>
      <c r="P7394" s="32"/>
    </row>
    <row r="7395" spans="6:16" x14ac:dyDescent="0.35">
      <c r="F7395" s="30"/>
      <c r="K7395" s="31"/>
      <c r="P7395" s="32"/>
    </row>
    <row r="7396" spans="6:16" x14ac:dyDescent="0.35">
      <c r="F7396" s="30"/>
      <c r="K7396" s="31"/>
      <c r="P7396" s="32"/>
    </row>
    <row r="7397" spans="6:16" x14ac:dyDescent="0.35">
      <c r="F7397" s="30"/>
      <c r="K7397" s="31"/>
      <c r="P7397" s="32"/>
    </row>
    <row r="7398" spans="6:16" x14ac:dyDescent="0.35">
      <c r="F7398" s="30"/>
      <c r="K7398" s="31"/>
      <c r="P7398" s="32"/>
    </row>
    <row r="7399" spans="6:16" x14ac:dyDescent="0.35">
      <c r="F7399" s="30"/>
      <c r="K7399" s="31"/>
      <c r="P7399" s="32"/>
    </row>
    <row r="7400" spans="6:16" x14ac:dyDescent="0.35">
      <c r="F7400" s="30"/>
      <c r="K7400" s="31"/>
      <c r="P7400" s="32"/>
    </row>
    <row r="7401" spans="6:16" x14ac:dyDescent="0.35">
      <c r="F7401" s="30"/>
      <c r="K7401" s="31"/>
      <c r="P7401" s="32"/>
    </row>
    <row r="7402" spans="6:16" x14ac:dyDescent="0.35">
      <c r="F7402" s="30"/>
      <c r="K7402" s="31"/>
      <c r="P7402" s="32"/>
    </row>
    <row r="7403" spans="6:16" x14ac:dyDescent="0.35">
      <c r="F7403" s="30"/>
      <c r="K7403" s="31"/>
      <c r="P7403" s="32"/>
    </row>
    <row r="7404" spans="6:16" x14ac:dyDescent="0.35">
      <c r="F7404" s="30"/>
      <c r="K7404" s="31"/>
      <c r="P7404" s="32"/>
    </row>
    <row r="7405" spans="6:16" x14ac:dyDescent="0.35">
      <c r="F7405" s="30"/>
      <c r="K7405" s="31"/>
      <c r="P7405" s="32"/>
    </row>
    <row r="7406" spans="6:16" x14ac:dyDescent="0.35">
      <c r="F7406" s="30"/>
      <c r="K7406" s="31"/>
      <c r="P7406" s="32"/>
    </row>
    <row r="7407" spans="6:16" x14ac:dyDescent="0.35">
      <c r="F7407" s="30"/>
      <c r="K7407" s="31"/>
      <c r="P7407" s="32"/>
    </row>
    <row r="7408" spans="6:16" x14ac:dyDescent="0.35">
      <c r="F7408" s="30"/>
      <c r="K7408" s="31"/>
      <c r="P7408" s="32"/>
    </row>
    <row r="7409" spans="6:16" x14ac:dyDescent="0.35">
      <c r="F7409" s="30"/>
      <c r="K7409" s="31"/>
      <c r="P7409" s="32"/>
    </row>
    <row r="7410" spans="6:16" x14ac:dyDescent="0.35">
      <c r="F7410" s="30"/>
      <c r="K7410" s="31"/>
      <c r="P7410" s="32"/>
    </row>
    <row r="7411" spans="6:16" x14ac:dyDescent="0.35">
      <c r="F7411" s="30"/>
      <c r="K7411" s="31"/>
      <c r="P7411" s="32"/>
    </row>
    <row r="7412" spans="6:16" x14ac:dyDescent="0.35">
      <c r="F7412" s="30"/>
      <c r="K7412" s="31"/>
      <c r="P7412" s="32"/>
    </row>
    <row r="7413" spans="6:16" x14ac:dyDescent="0.35">
      <c r="F7413" s="30"/>
      <c r="K7413" s="31"/>
      <c r="P7413" s="32"/>
    </row>
    <row r="7414" spans="6:16" x14ac:dyDescent="0.35">
      <c r="F7414" s="30"/>
      <c r="K7414" s="31"/>
      <c r="P7414" s="32"/>
    </row>
    <row r="7415" spans="6:16" x14ac:dyDescent="0.35">
      <c r="F7415" s="30"/>
      <c r="K7415" s="31"/>
      <c r="P7415" s="32"/>
    </row>
    <row r="7416" spans="6:16" x14ac:dyDescent="0.35">
      <c r="F7416" s="30"/>
      <c r="K7416" s="31"/>
      <c r="P7416" s="32"/>
    </row>
    <row r="7417" spans="6:16" x14ac:dyDescent="0.35">
      <c r="F7417" s="30"/>
      <c r="K7417" s="31"/>
      <c r="P7417" s="32"/>
    </row>
    <row r="7418" spans="6:16" x14ac:dyDescent="0.35">
      <c r="F7418" s="30"/>
      <c r="K7418" s="31"/>
      <c r="P7418" s="32"/>
    </row>
    <row r="7419" spans="6:16" x14ac:dyDescent="0.35">
      <c r="F7419" s="30"/>
      <c r="K7419" s="31"/>
      <c r="P7419" s="32"/>
    </row>
    <row r="7420" spans="6:16" x14ac:dyDescent="0.35">
      <c r="F7420" s="30"/>
      <c r="K7420" s="31"/>
      <c r="P7420" s="32"/>
    </row>
    <row r="7421" spans="6:16" x14ac:dyDescent="0.35">
      <c r="F7421" s="30"/>
      <c r="K7421" s="31"/>
      <c r="P7421" s="32"/>
    </row>
    <row r="7422" spans="6:16" x14ac:dyDescent="0.35">
      <c r="F7422" s="30"/>
      <c r="K7422" s="31"/>
      <c r="P7422" s="32"/>
    </row>
    <row r="7423" spans="6:16" x14ac:dyDescent="0.35">
      <c r="F7423" s="30"/>
      <c r="K7423" s="31"/>
      <c r="P7423" s="32"/>
    </row>
    <row r="7424" spans="6:16" x14ac:dyDescent="0.35">
      <c r="F7424" s="30"/>
      <c r="K7424" s="31"/>
      <c r="P7424" s="32"/>
    </row>
    <row r="7425" spans="6:16" x14ac:dyDescent="0.35">
      <c r="F7425" s="30"/>
      <c r="K7425" s="31"/>
      <c r="P7425" s="32"/>
    </row>
    <row r="7426" spans="6:16" x14ac:dyDescent="0.35">
      <c r="F7426" s="30"/>
      <c r="K7426" s="31"/>
      <c r="P7426" s="32"/>
    </row>
    <row r="7427" spans="6:16" x14ac:dyDescent="0.35">
      <c r="F7427" s="30"/>
      <c r="K7427" s="31"/>
      <c r="P7427" s="32"/>
    </row>
    <row r="7428" spans="6:16" x14ac:dyDescent="0.35">
      <c r="F7428" s="30"/>
      <c r="K7428" s="31"/>
      <c r="P7428" s="32"/>
    </row>
    <row r="7429" spans="6:16" x14ac:dyDescent="0.35">
      <c r="F7429" s="30"/>
      <c r="K7429" s="31"/>
      <c r="P7429" s="32"/>
    </row>
    <row r="7430" spans="6:16" x14ac:dyDescent="0.35">
      <c r="F7430" s="30"/>
      <c r="K7430" s="31"/>
      <c r="P7430" s="32"/>
    </row>
    <row r="7431" spans="6:16" x14ac:dyDescent="0.35">
      <c r="F7431" s="30"/>
      <c r="K7431" s="31"/>
      <c r="P7431" s="32"/>
    </row>
    <row r="7432" spans="6:16" x14ac:dyDescent="0.35">
      <c r="F7432" s="30"/>
      <c r="K7432" s="31"/>
      <c r="P7432" s="32"/>
    </row>
    <row r="7433" spans="6:16" x14ac:dyDescent="0.35">
      <c r="F7433" s="30"/>
      <c r="K7433" s="31"/>
      <c r="P7433" s="32"/>
    </row>
    <row r="7434" spans="6:16" x14ac:dyDescent="0.35">
      <c r="F7434" s="30"/>
      <c r="K7434" s="31"/>
      <c r="P7434" s="32"/>
    </row>
    <row r="7435" spans="6:16" x14ac:dyDescent="0.35">
      <c r="F7435" s="30"/>
      <c r="K7435" s="31"/>
      <c r="P7435" s="32"/>
    </row>
    <row r="7436" spans="6:16" x14ac:dyDescent="0.35">
      <c r="F7436" s="30"/>
      <c r="K7436" s="31"/>
      <c r="P7436" s="32"/>
    </row>
    <row r="7437" spans="6:16" x14ac:dyDescent="0.35">
      <c r="F7437" s="30"/>
      <c r="K7437" s="31"/>
      <c r="P7437" s="32"/>
    </row>
    <row r="7438" spans="6:16" x14ac:dyDescent="0.35">
      <c r="F7438" s="30"/>
      <c r="K7438" s="31"/>
      <c r="P7438" s="32"/>
    </row>
    <row r="7439" spans="6:16" x14ac:dyDescent="0.35">
      <c r="F7439" s="30"/>
      <c r="K7439" s="31"/>
      <c r="P7439" s="32"/>
    </row>
    <row r="7440" spans="6:16" x14ac:dyDescent="0.35">
      <c r="F7440" s="30"/>
      <c r="K7440" s="31"/>
      <c r="P7440" s="32"/>
    </row>
    <row r="7441" spans="6:16" x14ac:dyDescent="0.35">
      <c r="F7441" s="30"/>
      <c r="K7441" s="31"/>
      <c r="P7441" s="32"/>
    </row>
    <row r="7442" spans="6:16" x14ac:dyDescent="0.35">
      <c r="F7442" s="30"/>
      <c r="K7442" s="31"/>
      <c r="P7442" s="32"/>
    </row>
    <row r="7443" spans="6:16" x14ac:dyDescent="0.35">
      <c r="F7443" s="30"/>
      <c r="K7443" s="31"/>
      <c r="P7443" s="32"/>
    </row>
    <row r="7444" spans="6:16" x14ac:dyDescent="0.35">
      <c r="F7444" s="30"/>
      <c r="K7444" s="31"/>
      <c r="P7444" s="32"/>
    </row>
    <row r="7445" spans="6:16" x14ac:dyDescent="0.35">
      <c r="F7445" s="30"/>
      <c r="K7445" s="31"/>
      <c r="P7445" s="32"/>
    </row>
    <row r="7446" spans="6:16" x14ac:dyDescent="0.35">
      <c r="F7446" s="30"/>
      <c r="K7446" s="31"/>
      <c r="P7446" s="32"/>
    </row>
    <row r="7447" spans="6:16" x14ac:dyDescent="0.35">
      <c r="F7447" s="30"/>
      <c r="K7447" s="31"/>
      <c r="P7447" s="32"/>
    </row>
    <row r="7448" spans="6:16" x14ac:dyDescent="0.35">
      <c r="F7448" s="30"/>
      <c r="K7448" s="31"/>
      <c r="P7448" s="32"/>
    </row>
    <row r="7449" spans="6:16" x14ac:dyDescent="0.35">
      <c r="F7449" s="30"/>
      <c r="K7449" s="31"/>
      <c r="P7449" s="32"/>
    </row>
    <row r="7450" spans="6:16" x14ac:dyDescent="0.35">
      <c r="F7450" s="30"/>
      <c r="K7450" s="31"/>
      <c r="P7450" s="32"/>
    </row>
    <row r="7451" spans="6:16" x14ac:dyDescent="0.35">
      <c r="F7451" s="30"/>
      <c r="K7451" s="31"/>
      <c r="P7451" s="32"/>
    </row>
    <row r="7452" spans="6:16" x14ac:dyDescent="0.35">
      <c r="F7452" s="30"/>
      <c r="K7452" s="31"/>
      <c r="P7452" s="32"/>
    </row>
    <row r="7453" spans="6:16" x14ac:dyDescent="0.35">
      <c r="F7453" s="30"/>
      <c r="K7453" s="31"/>
      <c r="P7453" s="32"/>
    </row>
    <row r="7454" spans="6:16" x14ac:dyDescent="0.35">
      <c r="F7454" s="30"/>
      <c r="K7454" s="31"/>
      <c r="P7454" s="32"/>
    </row>
    <row r="7455" spans="6:16" x14ac:dyDescent="0.35">
      <c r="F7455" s="30"/>
      <c r="K7455" s="31"/>
      <c r="P7455" s="32"/>
    </row>
    <row r="7456" spans="6:16" x14ac:dyDescent="0.35">
      <c r="F7456" s="30"/>
      <c r="K7456" s="31"/>
      <c r="P7456" s="32"/>
    </row>
    <row r="7457" spans="6:16" x14ac:dyDescent="0.35">
      <c r="F7457" s="30"/>
      <c r="K7457" s="31"/>
      <c r="P7457" s="32"/>
    </row>
    <row r="7458" spans="6:16" x14ac:dyDescent="0.35">
      <c r="F7458" s="30"/>
      <c r="K7458" s="31"/>
      <c r="P7458" s="32"/>
    </row>
    <row r="7459" spans="6:16" x14ac:dyDescent="0.35">
      <c r="F7459" s="30"/>
      <c r="K7459" s="31"/>
      <c r="P7459" s="32"/>
    </row>
    <row r="7460" spans="6:16" x14ac:dyDescent="0.35">
      <c r="F7460" s="30"/>
      <c r="K7460" s="31"/>
      <c r="P7460" s="32"/>
    </row>
    <row r="7461" spans="6:16" x14ac:dyDescent="0.35">
      <c r="F7461" s="30"/>
      <c r="K7461" s="31"/>
      <c r="P7461" s="32"/>
    </row>
    <row r="7462" spans="6:16" x14ac:dyDescent="0.35">
      <c r="F7462" s="30"/>
      <c r="K7462" s="31"/>
      <c r="P7462" s="32"/>
    </row>
    <row r="7463" spans="6:16" x14ac:dyDescent="0.35">
      <c r="F7463" s="30"/>
      <c r="K7463" s="31"/>
      <c r="P7463" s="32"/>
    </row>
    <row r="7464" spans="6:16" x14ac:dyDescent="0.35">
      <c r="F7464" s="30"/>
      <c r="K7464" s="31"/>
      <c r="P7464" s="32"/>
    </row>
    <row r="7465" spans="6:16" x14ac:dyDescent="0.35">
      <c r="F7465" s="30"/>
      <c r="K7465" s="31"/>
      <c r="P7465" s="32"/>
    </row>
    <row r="7466" spans="6:16" x14ac:dyDescent="0.35">
      <c r="F7466" s="30"/>
      <c r="K7466" s="31"/>
      <c r="P7466" s="32"/>
    </row>
    <row r="7467" spans="6:16" x14ac:dyDescent="0.35">
      <c r="F7467" s="30"/>
      <c r="K7467" s="31"/>
      <c r="P7467" s="32"/>
    </row>
    <row r="7468" spans="6:16" x14ac:dyDescent="0.35">
      <c r="F7468" s="30"/>
      <c r="K7468" s="31"/>
      <c r="P7468" s="32"/>
    </row>
    <row r="7469" spans="6:16" x14ac:dyDescent="0.35">
      <c r="F7469" s="30"/>
      <c r="K7469" s="31"/>
      <c r="P7469" s="32"/>
    </row>
    <row r="7470" spans="6:16" x14ac:dyDescent="0.35">
      <c r="F7470" s="30"/>
      <c r="K7470" s="31"/>
      <c r="P7470" s="32"/>
    </row>
    <row r="7471" spans="6:16" x14ac:dyDescent="0.35">
      <c r="F7471" s="30"/>
      <c r="K7471" s="31"/>
      <c r="P7471" s="32"/>
    </row>
    <row r="7472" spans="6:16" x14ac:dyDescent="0.35">
      <c r="F7472" s="30"/>
      <c r="K7472" s="31"/>
      <c r="P7472" s="32"/>
    </row>
    <row r="7473" spans="6:16" x14ac:dyDescent="0.35">
      <c r="F7473" s="30"/>
      <c r="K7473" s="31"/>
      <c r="P7473" s="32"/>
    </row>
    <row r="7474" spans="6:16" x14ac:dyDescent="0.35">
      <c r="F7474" s="30"/>
      <c r="K7474" s="31"/>
      <c r="P7474" s="32"/>
    </row>
    <row r="7475" spans="6:16" x14ac:dyDescent="0.35">
      <c r="F7475" s="30"/>
      <c r="K7475" s="31"/>
      <c r="P7475" s="32"/>
    </row>
    <row r="7476" spans="6:16" x14ac:dyDescent="0.35">
      <c r="F7476" s="30"/>
      <c r="K7476" s="31"/>
      <c r="P7476" s="32"/>
    </row>
    <row r="7477" spans="6:16" x14ac:dyDescent="0.35">
      <c r="F7477" s="30"/>
      <c r="K7477" s="31"/>
      <c r="P7477" s="32"/>
    </row>
    <row r="7478" spans="6:16" x14ac:dyDescent="0.35">
      <c r="F7478" s="30"/>
      <c r="K7478" s="31"/>
      <c r="P7478" s="32"/>
    </row>
    <row r="7479" spans="6:16" x14ac:dyDescent="0.35">
      <c r="F7479" s="30"/>
      <c r="K7479" s="31"/>
      <c r="P7479" s="32"/>
    </row>
    <row r="7480" spans="6:16" x14ac:dyDescent="0.35">
      <c r="F7480" s="30"/>
      <c r="K7480" s="31"/>
      <c r="P7480" s="32"/>
    </row>
    <row r="7481" spans="6:16" x14ac:dyDescent="0.35">
      <c r="F7481" s="30"/>
      <c r="K7481" s="31"/>
      <c r="P7481" s="32"/>
    </row>
    <row r="7482" spans="6:16" x14ac:dyDescent="0.35">
      <c r="F7482" s="30"/>
      <c r="K7482" s="31"/>
      <c r="P7482" s="32"/>
    </row>
    <row r="7483" spans="6:16" x14ac:dyDescent="0.35">
      <c r="F7483" s="30"/>
      <c r="K7483" s="31"/>
      <c r="P7483" s="32"/>
    </row>
    <row r="7484" spans="6:16" x14ac:dyDescent="0.35">
      <c r="F7484" s="30"/>
      <c r="K7484" s="31"/>
      <c r="P7484" s="32"/>
    </row>
    <row r="7485" spans="6:16" x14ac:dyDescent="0.35">
      <c r="F7485" s="30"/>
      <c r="K7485" s="31"/>
      <c r="P7485" s="32"/>
    </row>
    <row r="7486" spans="6:16" x14ac:dyDescent="0.35">
      <c r="F7486" s="30"/>
      <c r="K7486" s="31"/>
      <c r="P7486" s="32"/>
    </row>
    <row r="7487" spans="6:16" x14ac:dyDescent="0.35">
      <c r="F7487" s="30"/>
      <c r="K7487" s="31"/>
      <c r="P7487" s="32"/>
    </row>
    <row r="7488" spans="6:16" x14ac:dyDescent="0.35">
      <c r="F7488" s="30"/>
      <c r="K7488" s="31"/>
      <c r="P7488" s="32"/>
    </row>
    <row r="7489" spans="6:16" x14ac:dyDescent="0.35">
      <c r="F7489" s="30"/>
      <c r="K7489" s="31"/>
      <c r="P7489" s="32"/>
    </row>
    <row r="7490" spans="6:16" x14ac:dyDescent="0.35">
      <c r="F7490" s="30"/>
      <c r="K7490" s="31"/>
      <c r="P7490" s="32"/>
    </row>
    <row r="7491" spans="6:16" x14ac:dyDescent="0.35">
      <c r="F7491" s="30"/>
      <c r="K7491" s="31"/>
      <c r="P7491" s="32"/>
    </row>
    <row r="7492" spans="6:16" x14ac:dyDescent="0.35">
      <c r="F7492" s="30"/>
      <c r="K7492" s="31"/>
      <c r="P7492" s="32"/>
    </row>
    <row r="7493" spans="6:16" x14ac:dyDescent="0.35">
      <c r="F7493" s="30"/>
      <c r="K7493" s="31"/>
      <c r="P7493" s="32"/>
    </row>
    <row r="7494" spans="6:16" x14ac:dyDescent="0.35">
      <c r="F7494" s="30"/>
      <c r="K7494" s="31"/>
      <c r="P7494" s="32"/>
    </row>
    <row r="7495" spans="6:16" x14ac:dyDescent="0.35">
      <c r="F7495" s="30"/>
      <c r="K7495" s="31"/>
      <c r="P7495" s="32"/>
    </row>
    <row r="7496" spans="6:16" x14ac:dyDescent="0.35">
      <c r="F7496" s="30"/>
      <c r="K7496" s="31"/>
      <c r="P7496" s="32"/>
    </row>
    <row r="7497" spans="6:16" x14ac:dyDescent="0.35">
      <c r="F7497" s="30"/>
      <c r="K7497" s="31"/>
      <c r="P7497" s="32"/>
    </row>
    <row r="7498" spans="6:16" x14ac:dyDescent="0.35">
      <c r="F7498" s="30"/>
      <c r="K7498" s="31"/>
      <c r="P7498" s="32"/>
    </row>
    <row r="7499" spans="6:16" x14ac:dyDescent="0.35">
      <c r="F7499" s="30"/>
      <c r="K7499" s="31"/>
      <c r="P7499" s="32"/>
    </row>
    <row r="7500" spans="6:16" x14ac:dyDescent="0.35">
      <c r="F7500" s="30"/>
      <c r="K7500" s="31"/>
      <c r="P7500" s="32"/>
    </row>
    <row r="7501" spans="6:16" x14ac:dyDescent="0.35">
      <c r="F7501" s="30"/>
      <c r="K7501" s="31"/>
      <c r="P7501" s="32"/>
    </row>
    <row r="7502" spans="6:16" x14ac:dyDescent="0.35">
      <c r="F7502" s="30"/>
      <c r="K7502" s="31"/>
      <c r="P7502" s="32"/>
    </row>
    <row r="7503" spans="6:16" x14ac:dyDescent="0.35">
      <c r="F7503" s="30"/>
      <c r="K7503" s="31"/>
      <c r="P7503" s="32"/>
    </row>
    <row r="7504" spans="6:16" x14ac:dyDescent="0.35">
      <c r="F7504" s="30"/>
      <c r="K7504" s="31"/>
      <c r="P7504" s="32"/>
    </row>
    <row r="7505" spans="6:16" x14ac:dyDescent="0.35">
      <c r="F7505" s="30"/>
      <c r="K7505" s="31"/>
      <c r="P7505" s="32"/>
    </row>
    <row r="7506" spans="6:16" x14ac:dyDescent="0.35">
      <c r="F7506" s="30"/>
      <c r="K7506" s="31"/>
      <c r="P7506" s="32"/>
    </row>
    <row r="7507" spans="6:16" x14ac:dyDescent="0.35">
      <c r="F7507" s="30"/>
      <c r="K7507" s="31"/>
      <c r="P7507" s="32"/>
    </row>
    <row r="7508" spans="6:16" x14ac:dyDescent="0.35">
      <c r="F7508" s="30"/>
      <c r="K7508" s="31"/>
      <c r="P7508" s="32"/>
    </row>
    <row r="7509" spans="6:16" x14ac:dyDescent="0.35">
      <c r="F7509" s="30"/>
      <c r="K7509" s="31"/>
      <c r="P7509" s="32"/>
    </row>
    <row r="7510" spans="6:16" x14ac:dyDescent="0.35">
      <c r="F7510" s="30"/>
      <c r="K7510" s="31"/>
      <c r="P7510" s="32"/>
    </row>
    <row r="7511" spans="6:16" x14ac:dyDescent="0.35">
      <c r="F7511" s="30"/>
      <c r="K7511" s="31"/>
      <c r="P7511" s="32"/>
    </row>
    <row r="7512" spans="6:16" x14ac:dyDescent="0.35">
      <c r="F7512" s="30"/>
      <c r="K7512" s="31"/>
      <c r="P7512" s="32"/>
    </row>
    <row r="7513" spans="6:16" x14ac:dyDescent="0.35">
      <c r="F7513" s="30"/>
      <c r="K7513" s="31"/>
      <c r="P7513" s="32"/>
    </row>
    <row r="7514" spans="6:16" x14ac:dyDescent="0.35">
      <c r="F7514" s="30"/>
      <c r="K7514" s="31"/>
      <c r="P7514" s="32"/>
    </row>
    <row r="7515" spans="6:16" x14ac:dyDescent="0.35">
      <c r="F7515" s="30"/>
      <c r="K7515" s="31"/>
      <c r="P7515" s="32"/>
    </row>
    <row r="7516" spans="6:16" x14ac:dyDescent="0.35">
      <c r="F7516" s="30"/>
      <c r="K7516" s="31"/>
      <c r="P7516" s="32"/>
    </row>
    <row r="7517" spans="6:16" x14ac:dyDescent="0.35">
      <c r="F7517" s="30"/>
      <c r="K7517" s="31"/>
      <c r="P7517" s="32"/>
    </row>
    <row r="7518" spans="6:16" x14ac:dyDescent="0.35">
      <c r="F7518" s="30"/>
      <c r="K7518" s="31"/>
      <c r="P7518" s="32"/>
    </row>
    <row r="7519" spans="6:16" x14ac:dyDescent="0.35">
      <c r="F7519" s="30"/>
      <c r="K7519" s="31"/>
      <c r="P7519" s="32"/>
    </row>
    <row r="7520" spans="6:16" x14ac:dyDescent="0.35">
      <c r="F7520" s="30"/>
      <c r="K7520" s="31"/>
      <c r="P7520" s="32"/>
    </row>
    <row r="7521" spans="6:16" x14ac:dyDescent="0.35">
      <c r="F7521" s="30"/>
      <c r="K7521" s="31"/>
      <c r="P7521" s="32"/>
    </row>
    <row r="7522" spans="6:16" x14ac:dyDescent="0.35">
      <c r="F7522" s="30"/>
      <c r="K7522" s="31"/>
      <c r="P7522" s="32"/>
    </row>
    <row r="7523" spans="6:16" x14ac:dyDescent="0.35">
      <c r="F7523" s="30"/>
      <c r="K7523" s="31"/>
      <c r="P7523" s="32"/>
    </row>
    <row r="7524" spans="6:16" x14ac:dyDescent="0.35">
      <c r="F7524" s="30"/>
      <c r="K7524" s="31"/>
      <c r="P7524" s="32"/>
    </row>
    <row r="7525" spans="6:16" x14ac:dyDescent="0.35">
      <c r="F7525" s="30"/>
      <c r="K7525" s="31"/>
      <c r="P7525" s="32"/>
    </row>
    <row r="7526" spans="6:16" x14ac:dyDescent="0.35">
      <c r="F7526" s="30"/>
      <c r="K7526" s="31"/>
      <c r="P7526" s="32"/>
    </row>
    <row r="7527" spans="6:16" x14ac:dyDescent="0.35">
      <c r="F7527" s="30"/>
      <c r="K7527" s="31"/>
      <c r="P7527" s="32"/>
    </row>
    <row r="7528" spans="6:16" x14ac:dyDescent="0.35">
      <c r="F7528" s="30"/>
      <c r="K7528" s="31"/>
      <c r="P7528" s="32"/>
    </row>
    <row r="7529" spans="6:16" x14ac:dyDescent="0.35">
      <c r="F7529" s="30"/>
      <c r="K7529" s="31"/>
      <c r="P7529" s="32"/>
    </row>
    <row r="7530" spans="6:16" x14ac:dyDescent="0.35">
      <c r="F7530" s="30"/>
      <c r="K7530" s="31"/>
      <c r="P7530" s="32"/>
    </row>
    <row r="7531" spans="6:16" x14ac:dyDescent="0.35">
      <c r="F7531" s="30"/>
      <c r="K7531" s="31"/>
      <c r="P7531" s="32"/>
    </row>
    <row r="7532" spans="6:16" x14ac:dyDescent="0.35">
      <c r="F7532" s="30"/>
      <c r="K7532" s="31"/>
      <c r="P7532" s="32"/>
    </row>
    <row r="7533" spans="6:16" x14ac:dyDescent="0.35">
      <c r="F7533" s="30"/>
      <c r="K7533" s="31"/>
      <c r="P7533" s="32"/>
    </row>
    <row r="7534" spans="6:16" x14ac:dyDescent="0.35">
      <c r="F7534" s="30"/>
      <c r="K7534" s="31"/>
      <c r="P7534" s="32"/>
    </row>
    <row r="7535" spans="6:16" x14ac:dyDescent="0.35">
      <c r="F7535" s="30"/>
      <c r="K7535" s="31"/>
      <c r="P7535" s="32"/>
    </row>
    <row r="7536" spans="6:16" x14ac:dyDescent="0.35">
      <c r="F7536" s="30"/>
      <c r="K7536" s="31"/>
      <c r="P7536" s="32"/>
    </row>
    <row r="7537" spans="6:16" x14ac:dyDescent="0.35">
      <c r="F7537" s="30"/>
      <c r="K7537" s="31"/>
      <c r="P7537" s="32"/>
    </row>
    <row r="7538" spans="6:16" x14ac:dyDescent="0.35">
      <c r="F7538" s="30"/>
      <c r="K7538" s="31"/>
      <c r="P7538" s="32"/>
    </row>
    <row r="7539" spans="6:16" x14ac:dyDescent="0.35">
      <c r="F7539" s="30"/>
      <c r="K7539" s="31"/>
      <c r="P7539" s="32"/>
    </row>
    <row r="7540" spans="6:16" x14ac:dyDescent="0.35">
      <c r="F7540" s="30"/>
      <c r="K7540" s="31"/>
      <c r="P7540" s="32"/>
    </row>
    <row r="7541" spans="6:16" x14ac:dyDescent="0.35">
      <c r="F7541" s="30"/>
      <c r="K7541" s="31"/>
      <c r="P7541" s="32"/>
    </row>
    <row r="7542" spans="6:16" x14ac:dyDescent="0.35">
      <c r="F7542" s="30"/>
      <c r="K7542" s="31"/>
      <c r="P7542" s="32"/>
    </row>
    <row r="7543" spans="6:16" x14ac:dyDescent="0.35">
      <c r="F7543" s="30"/>
      <c r="K7543" s="31"/>
      <c r="P7543" s="32"/>
    </row>
    <row r="7544" spans="6:16" x14ac:dyDescent="0.35">
      <c r="F7544" s="30"/>
      <c r="K7544" s="31"/>
      <c r="P7544" s="32"/>
    </row>
    <row r="7545" spans="6:16" x14ac:dyDescent="0.35">
      <c r="F7545" s="30"/>
      <c r="K7545" s="31"/>
      <c r="P7545" s="32"/>
    </row>
    <row r="7546" spans="6:16" x14ac:dyDescent="0.35">
      <c r="F7546" s="30"/>
      <c r="K7546" s="31"/>
      <c r="P7546" s="32"/>
    </row>
    <row r="7547" spans="6:16" x14ac:dyDescent="0.35">
      <c r="F7547" s="30"/>
      <c r="K7547" s="31"/>
      <c r="P7547" s="32"/>
    </row>
    <row r="7548" spans="6:16" x14ac:dyDescent="0.35">
      <c r="F7548" s="30"/>
      <c r="K7548" s="31"/>
      <c r="P7548" s="32"/>
    </row>
    <row r="7549" spans="6:16" x14ac:dyDescent="0.35">
      <c r="F7549" s="30"/>
      <c r="K7549" s="31"/>
      <c r="P7549" s="32"/>
    </row>
    <row r="7550" spans="6:16" x14ac:dyDescent="0.35">
      <c r="F7550" s="30"/>
      <c r="K7550" s="31"/>
      <c r="P7550" s="32"/>
    </row>
    <row r="7551" spans="6:16" x14ac:dyDescent="0.35">
      <c r="F7551" s="30"/>
      <c r="K7551" s="31"/>
      <c r="P7551" s="32"/>
    </row>
    <row r="7552" spans="6:16" x14ac:dyDescent="0.35">
      <c r="F7552" s="30"/>
      <c r="K7552" s="31"/>
      <c r="P7552" s="32"/>
    </row>
    <row r="7553" spans="6:16" x14ac:dyDescent="0.35">
      <c r="F7553" s="30"/>
      <c r="K7553" s="31"/>
      <c r="P7553" s="32"/>
    </row>
    <row r="7554" spans="6:16" x14ac:dyDescent="0.35">
      <c r="F7554" s="30"/>
      <c r="K7554" s="31"/>
      <c r="P7554" s="32"/>
    </row>
    <row r="7555" spans="6:16" x14ac:dyDescent="0.35">
      <c r="F7555" s="30"/>
      <c r="K7555" s="31"/>
      <c r="P7555" s="32"/>
    </row>
    <row r="7556" spans="6:16" x14ac:dyDescent="0.35">
      <c r="F7556" s="30"/>
      <c r="K7556" s="31"/>
      <c r="P7556" s="32"/>
    </row>
    <row r="7557" spans="6:16" x14ac:dyDescent="0.35">
      <c r="F7557" s="30"/>
      <c r="K7557" s="31"/>
      <c r="P7557" s="32"/>
    </row>
    <row r="7558" spans="6:16" x14ac:dyDescent="0.35">
      <c r="F7558" s="30"/>
      <c r="K7558" s="31"/>
      <c r="P7558" s="32"/>
    </row>
    <row r="7559" spans="6:16" x14ac:dyDescent="0.35">
      <c r="F7559" s="30"/>
      <c r="K7559" s="31"/>
      <c r="P7559" s="32"/>
    </row>
    <row r="7560" spans="6:16" x14ac:dyDescent="0.35">
      <c r="F7560" s="30"/>
      <c r="K7560" s="31"/>
      <c r="P7560" s="32"/>
    </row>
    <row r="7561" spans="6:16" x14ac:dyDescent="0.35">
      <c r="F7561" s="30"/>
      <c r="K7561" s="31"/>
      <c r="P7561" s="32"/>
    </row>
    <row r="7562" spans="6:16" x14ac:dyDescent="0.35">
      <c r="F7562" s="30"/>
      <c r="K7562" s="31"/>
      <c r="P7562" s="32"/>
    </row>
    <row r="7563" spans="6:16" x14ac:dyDescent="0.35">
      <c r="F7563" s="30"/>
      <c r="K7563" s="31"/>
      <c r="P7563" s="32"/>
    </row>
    <row r="7564" spans="6:16" x14ac:dyDescent="0.35">
      <c r="F7564" s="30"/>
      <c r="K7564" s="31"/>
      <c r="P7564" s="32"/>
    </row>
    <row r="7565" spans="6:16" x14ac:dyDescent="0.35">
      <c r="F7565" s="30"/>
      <c r="K7565" s="31"/>
      <c r="P7565" s="32"/>
    </row>
    <row r="7566" spans="6:16" x14ac:dyDescent="0.35">
      <c r="F7566" s="30"/>
      <c r="K7566" s="31"/>
      <c r="P7566" s="32"/>
    </row>
    <row r="7567" spans="6:16" x14ac:dyDescent="0.35">
      <c r="F7567" s="30"/>
      <c r="K7567" s="31"/>
      <c r="P7567" s="32"/>
    </row>
    <row r="7568" spans="6:16" x14ac:dyDescent="0.35">
      <c r="F7568" s="30"/>
      <c r="K7568" s="31"/>
      <c r="P7568" s="32"/>
    </row>
    <row r="7569" spans="6:16" x14ac:dyDescent="0.35">
      <c r="F7569" s="30"/>
      <c r="K7569" s="31"/>
      <c r="P7569" s="32"/>
    </row>
    <row r="7570" spans="6:16" x14ac:dyDescent="0.35">
      <c r="F7570" s="30"/>
      <c r="K7570" s="31"/>
      <c r="P7570" s="32"/>
    </row>
    <row r="7571" spans="6:16" x14ac:dyDescent="0.35">
      <c r="F7571" s="30"/>
      <c r="K7571" s="31"/>
      <c r="P7571" s="32"/>
    </row>
    <row r="7572" spans="6:16" x14ac:dyDescent="0.35">
      <c r="F7572" s="30"/>
      <c r="K7572" s="31"/>
      <c r="P7572" s="32"/>
    </row>
    <row r="7573" spans="6:16" x14ac:dyDescent="0.35">
      <c r="F7573" s="30"/>
      <c r="K7573" s="31"/>
      <c r="P7573" s="32"/>
    </row>
    <row r="7574" spans="6:16" x14ac:dyDescent="0.35">
      <c r="F7574" s="30"/>
      <c r="K7574" s="31"/>
      <c r="P7574" s="32"/>
    </row>
    <row r="7575" spans="6:16" x14ac:dyDescent="0.35">
      <c r="F7575" s="30"/>
      <c r="K7575" s="31"/>
      <c r="P7575" s="32"/>
    </row>
    <row r="7576" spans="6:16" x14ac:dyDescent="0.35">
      <c r="F7576" s="30"/>
      <c r="K7576" s="31"/>
      <c r="P7576" s="32"/>
    </row>
    <row r="7577" spans="6:16" x14ac:dyDescent="0.35">
      <c r="F7577" s="30"/>
      <c r="K7577" s="31"/>
      <c r="P7577" s="32"/>
    </row>
    <row r="7578" spans="6:16" x14ac:dyDescent="0.35">
      <c r="F7578" s="30"/>
      <c r="K7578" s="31"/>
      <c r="P7578" s="32"/>
    </row>
    <row r="7579" spans="6:16" x14ac:dyDescent="0.35">
      <c r="F7579" s="30"/>
      <c r="K7579" s="31"/>
      <c r="P7579" s="32"/>
    </row>
    <row r="7580" spans="6:16" x14ac:dyDescent="0.35">
      <c r="F7580" s="30"/>
      <c r="K7580" s="31"/>
      <c r="P7580" s="32"/>
    </row>
    <row r="7581" spans="6:16" x14ac:dyDescent="0.35">
      <c r="F7581" s="30"/>
      <c r="K7581" s="31"/>
      <c r="P7581" s="32"/>
    </row>
    <row r="7582" spans="6:16" x14ac:dyDescent="0.35">
      <c r="F7582" s="30"/>
      <c r="K7582" s="31"/>
      <c r="P7582" s="32"/>
    </row>
    <row r="7583" spans="6:16" x14ac:dyDescent="0.35">
      <c r="F7583" s="30"/>
      <c r="K7583" s="31"/>
      <c r="P7583" s="32"/>
    </row>
    <row r="7584" spans="6:16" x14ac:dyDescent="0.35">
      <c r="F7584" s="30"/>
      <c r="K7584" s="31"/>
      <c r="P7584" s="32"/>
    </row>
    <row r="7585" spans="6:16" x14ac:dyDescent="0.35">
      <c r="F7585" s="30"/>
      <c r="K7585" s="31"/>
      <c r="P7585" s="32"/>
    </row>
    <row r="7586" spans="6:16" x14ac:dyDescent="0.35">
      <c r="F7586" s="30"/>
      <c r="K7586" s="31"/>
      <c r="P7586" s="32"/>
    </row>
    <row r="7587" spans="6:16" x14ac:dyDescent="0.35">
      <c r="F7587" s="30"/>
      <c r="K7587" s="31"/>
      <c r="P7587" s="32"/>
    </row>
    <row r="7588" spans="6:16" x14ac:dyDescent="0.35">
      <c r="F7588" s="30"/>
      <c r="K7588" s="31"/>
      <c r="P7588" s="32"/>
    </row>
    <row r="7589" spans="6:16" x14ac:dyDescent="0.35">
      <c r="F7589" s="30"/>
      <c r="K7589" s="31"/>
      <c r="P7589" s="32"/>
    </row>
    <row r="7590" spans="6:16" x14ac:dyDescent="0.35">
      <c r="F7590" s="30"/>
      <c r="K7590" s="31"/>
      <c r="P7590" s="32"/>
    </row>
    <row r="7591" spans="6:16" x14ac:dyDescent="0.35">
      <c r="F7591" s="30"/>
      <c r="K7591" s="31"/>
      <c r="P7591" s="32"/>
    </row>
    <row r="7592" spans="6:16" x14ac:dyDescent="0.35">
      <c r="F7592" s="30"/>
      <c r="K7592" s="31"/>
      <c r="P7592" s="32"/>
    </row>
    <row r="7593" spans="6:16" x14ac:dyDescent="0.35">
      <c r="F7593" s="30"/>
      <c r="K7593" s="31"/>
      <c r="P7593" s="32"/>
    </row>
    <row r="7594" spans="6:16" x14ac:dyDescent="0.35">
      <c r="F7594" s="30"/>
      <c r="K7594" s="31"/>
      <c r="P7594" s="32"/>
    </row>
    <row r="7595" spans="6:16" x14ac:dyDescent="0.35">
      <c r="F7595" s="30"/>
      <c r="K7595" s="31"/>
      <c r="P7595" s="32"/>
    </row>
    <row r="7596" spans="6:16" x14ac:dyDescent="0.35">
      <c r="F7596" s="30"/>
      <c r="K7596" s="31"/>
      <c r="P7596" s="32"/>
    </row>
    <row r="7597" spans="6:16" x14ac:dyDescent="0.35">
      <c r="F7597" s="30"/>
      <c r="K7597" s="31"/>
      <c r="P7597" s="32"/>
    </row>
    <row r="7598" spans="6:16" x14ac:dyDescent="0.35">
      <c r="F7598" s="30"/>
      <c r="K7598" s="31"/>
      <c r="P7598" s="32"/>
    </row>
    <row r="7599" spans="6:16" x14ac:dyDescent="0.35">
      <c r="F7599" s="30"/>
      <c r="K7599" s="31"/>
      <c r="P7599" s="32"/>
    </row>
    <row r="7600" spans="6:16" x14ac:dyDescent="0.35">
      <c r="F7600" s="30"/>
      <c r="K7600" s="31"/>
      <c r="P7600" s="32"/>
    </row>
    <row r="7601" spans="6:16" x14ac:dyDescent="0.35">
      <c r="F7601" s="30"/>
      <c r="K7601" s="31"/>
      <c r="P7601" s="32"/>
    </row>
    <row r="7602" spans="6:16" x14ac:dyDescent="0.35">
      <c r="F7602" s="30"/>
      <c r="K7602" s="31"/>
      <c r="P7602" s="32"/>
    </row>
    <row r="7603" spans="6:16" x14ac:dyDescent="0.35">
      <c r="F7603" s="30"/>
      <c r="K7603" s="31"/>
      <c r="P7603" s="32"/>
    </row>
    <row r="7604" spans="6:16" x14ac:dyDescent="0.35">
      <c r="F7604" s="30"/>
      <c r="K7604" s="31"/>
      <c r="P7604" s="32"/>
    </row>
    <row r="7605" spans="6:16" x14ac:dyDescent="0.35">
      <c r="F7605" s="30"/>
      <c r="K7605" s="31"/>
      <c r="P7605" s="32"/>
    </row>
    <row r="7606" spans="6:16" x14ac:dyDescent="0.35">
      <c r="F7606" s="30"/>
      <c r="K7606" s="31"/>
      <c r="P7606" s="32"/>
    </row>
    <row r="7607" spans="6:16" x14ac:dyDescent="0.35">
      <c r="F7607" s="30"/>
      <c r="K7607" s="31"/>
      <c r="P7607" s="32"/>
    </row>
    <row r="7608" spans="6:16" x14ac:dyDescent="0.35">
      <c r="F7608" s="30"/>
      <c r="K7608" s="31"/>
      <c r="P7608" s="32"/>
    </row>
    <row r="7609" spans="6:16" x14ac:dyDescent="0.35">
      <c r="F7609" s="30"/>
      <c r="K7609" s="31"/>
      <c r="P7609" s="32"/>
    </row>
    <row r="7610" spans="6:16" x14ac:dyDescent="0.35">
      <c r="F7610" s="30"/>
      <c r="K7610" s="31"/>
      <c r="P7610" s="32"/>
    </row>
    <row r="7611" spans="6:16" x14ac:dyDescent="0.35">
      <c r="F7611" s="30"/>
      <c r="K7611" s="31"/>
      <c r="P7611" s="32"/>
    </row>
    <row r="7612" spans="6:16" x14ac:dyDescent="0.35">
      <c r="F7612" s="30"/>
      <c r="K7612" s="31"/>
      <c r="P7612" s="32"/>
    </row>
    <row r="7613" spans="6:16" x14ac:dyDescent="0.35">
      <c r="F7613" s="30"/>
      <c r="K7613" s="31"/>
      <c r="P7613" s="32"/>
    </row>
    <row r="7614" spans="6:16" x14ac:dyDescent="0.35">
      <c r="F7614" s="30"/>
      <c r="K7614" s="31"/>
      <c r="P7614" s="32"/>
    </row>
    <row r="7615" spans="6:16" x14ac:dyDescent="0.35">
      <c r="F7615" s="30"/>
      <c r="K7615" s="31"/>
      <c r="P7615" s="32"/>
    </row>
    <row r="7616" spans="6:16" x14ac:dyDescent="0.35">
      <c r="F7616" s="30"/>
      <c r="K7616" s="31"/>
      <c r="P7616" s="32"/>
    </row>
    <row r="7617" spans="6:16" x14ac:dyDescent="0.35">
      <c r="F7617" s="30"/>
      <c r="K7617" s="31"/>
      <c r="P7617" s="32"/>
    </row>
    <row r="7618" spans="6:16" x14ac:dyDescent="0.35">
      <c r="F7618" s="30"/>
      <c r="K7618" s="31"/>
      <c r="P7618" s="32"/>
    </row>
    <row r="7619" spans="6:16" x14ac:dyDescent="0.35">
      <c r="F7619" s="30"/>
      <c r="K7619" s="31"/>
      <c r="P7619" s="32"/>
    </row>
    <row r="7620" spans="6:16" x14ac:dyDescent="0.35">
      <c r="F7620" s="30"/>
      <c r="K7620" s="31"/>
      <c r="P7620" s="32"/>
    </row>
    <row r="7621" spans="6:16" x14ac:dyDescent="0.35">
      <c r="F7621" s="30"/>
      <c r="K7621" s="31"/>
      <c r="P7621" s="32"/>
    </row>
    <row r="7622" spans="6:16" x14ac:dyDescent="0.35">
      <c r="F7622" s="30"/>
      <c r="K7622" s="31"/>
      <c r="P7622" s="32"/>
    </row>
    <row r="7623" spans="6:16" x14ac:dyDescent="0.35">
      <c r="F7623" s="30"/>
      <c r="K7623" s="31"/>
      <c r="P7623" s="32"/>
    </row>
    <row r="7624" spans="6:16" x14ac:dyDescent="0.35">
      <c r="F7624" s="30"/>
      <c r="K7624" s="31"/>
      <c r="P7624" s="32"/>
    </row>
    <row r="7625" spans="6:16" x14ac:dyDescent="0.35">
      <c r="F7625" s="30"/>
      <c r="K7625" s="31"/>
      <c r="P7625" s="32"/>
    </row>
    <row r="7626" spans="6:16" x14ac:dyDescent="0.35">
      <c r="F7626" s="30"/>
      <c r="K7626" s="31"/>
      <c r="P7626" s="32"/>
    </row>
    <row r="7627" spans="6:16" x14ac:dyDescent="0.35">
      <c r="F7627" s="30"/>
      <c r="K7627" s="31"/>
      <c r="P7627" s="32"/>
    </row>
    <row r="7628" spans="6:16" x14ac:dyDescent="0.35">
      <c r="F7628" s="30"/>
      <c r="K7628" s="31"/>
      <c r="P7628" s="32"/>
    </row>
    <row r="7629" spans="6:16" x14ac:dyDescent="0.35">
      <c r="F7629" s="30"/>
      <c r="K7629" s="31"/>
      <c r="P7629" s="32"/>
    </row>
    <row r="7630" spans="6:16" x14ac:dyDescent="0.35">
      <c r="F7630" s="30"/>
      <c r="K7630" s="31"/>
      <c r="P7630" s="32"/>
    </row>
    <row r="7631" spans="6:16" x14ac:dyDescent="0.35">
      <c r="F7631" s="30"/>
      <c r="K7631" s="31"/>
      <c r="P7631" s="32"/>
    </row>
    <row r="7632" spans="6:16" x14ac:dyDescent="0.35">
      <c r="F7632" s="30"/>
      <c r="K7632" s="31"/>
      <c r="P7632" s="32"/>
    </row>
    <row r="7633" spans="6:16" x14ac:dyDescent="0.35">
      <c r="F7633" s="30"/>
      <c r="K7633" s="31"/>
      <c r="P7633" s="32"/>
    </row>
    <row r="7634" spans="6:16" x14ac:dyDescent="0.35">
      <c r="F7634" s="30"/>
      <c r="K7634" s="31"/>
      <c r="P7634" s="32"/>
    </row>
    <row r="7635" spans="6:16" x14ac:dyDescent="0.35">
      <c r="F7635" s="30"/>
      <c r="K7635" s="31"/>
      <c r="P7635" s="32"/>
    </row>
    <row r="7636" spans="6:16" x14ac:dyDescent="0.35">
      <c r="F7636" s="30"/>
      <c r="K7636" s="31"/>
      <c r="P7636" s="32"/>
    </row>
    <row r="7637" spans="6:16" x14ac:dyDescent="0.35">
      <c r="F7637" s="30"/>
      <c r="K7637" s="31"/>
      <c r="P7637" s="32"/>
    </row>
    <row r="7638" spans="6:16" x14ac:dyDescent="0.35">
      <c r="F7638" s="30"/>
      <c r="K7638" s="31"/>
      <c r="P7638" s="32"/>
    </row>
    <row r="7639" spans="6:16" x14ac:dyDescent="0.35">
      <c r="F7639" s="30"/>
      <c r="K7639" s="31"/>
      <c r="P7639" s="32"/>
    </row>
    <row r="7640" spans="6:16" x14ac:dyDescent="0.35">
      <c r="F7640" s="30"/>
      <c r="K7640" s="31"/>
      <c r="P7640" s="32"/>
    </row>
    <row r="7641" spans="6:16" x14ac:dyDescent="0.35">
      <c r="F7641" s="30"/>
      <c r="K7641" s="31"/>
      <c r="P7641" s="32"/>
    </row>
    <row r="7642" spans="6:16" x14ac:dyDescent="0.35">
      <c r="F7642" s="30"/>
      <c r="K7642" s="31"/>
      <c r="P7642" s="32"/>
    </row>
    <row r="7643" spans="6:16" x14ac:dyDescent="0.35">
      <c r="F7643" s="30"/>
      <c r="K7643" s="31"/>
      <c r="P7643" s="32"/>
    </row>
    <row r="7644" spans="6:16" x14ac:dyDescent="0.35">
      <c r="F7644" s="30"/>
      <c r="K7644" s="31"/>
      <c r="P7644" s="32"/>
    </row>
    <row r="7645" spans="6:16" x14ac:dyDescent="0.35">
      <c r="F7645" s="30"/>
      <c r="K7645" s="31"/>
      <c r="P7645" s="32"/>
    </row>
    <row r="7646" spans="6:16" x14ac:dyDescent="0.35">
      <c r="F7646" s="30"/>
      <c r="K7646" s="31"/>
      <c r="P7646" s="32"/>
    </row>
    <row r="7647" spans="6:16" x14ac:dyDescent="0.35">
      <c r="F7647" s="30"/>
      <c r="K7647" s="31"/>
      <c r="P7647" s="32"/>
    </row>
    <row r="7648" spans="6:16" x14ac:dyDescent="0.35">
      <c r="F7648" s="30"/>
      <c r="K7648" s="31"/>
      <c r="P7648" s="32"/>
    </row>
    <row r="7649" spans="6:16" x14ac:dyDescent="0.35">
      <c r="F7649" s="30"/>
      <c r="K7649" s="31"/>
      <c r="P7649" s="32"/>
    </row>
    <row r="7650" spans="6:16" x14ac:dyDescent="0.35">
      <c r="F7650" s="30"/>
      <c r="K7650" s="31"/>
      <c r="P7650" s="32"/>
    </row>
    <row r="7651" spans="6:16" x14ac:dyDescent="0.35">
      <c r="F7651" s="30"/>
      <c r="K7651" s="31"/>
      <c r="P7651" s="32"/>
    </row>
    <row r="7652" spans="6:16" x14ac:dyDescent="0.35">
      <c r="F7652" s="30"/>
      <c r="K7652" s="31"/>
      <c r="P7652" s="32"/>
    </row>
    <row r="7653" spans="6:16" x14ac:dyDescent="0.35">
      <c r="F7653" s="30"/>
      <c r="K7653" s="31"/>
      <c r="P7653" s="32"/>
    </row>
    <row r="7654" spans="6:16" x14ac:dyDescent="0.35">
      <c r="F7654" s="30"/>
      <c r="K7654" s="31"/>
      <c r="P7654" s="32"/>
    </row>
    <row r="7655" spans="6:16" x14ac:dyDescent="0.35">
      <c r="F7655" s="30"/>
      <c r="K7655" s="31"/>
      <c r="P7655" s="32"/>
    </row>
    <row r="7656" spans="6:16" x14ac:dyDescent="0.35">
      <c r="F7656" s="30"/>
      <c r="K7656" s="31"/>
      <c r="P7656" s="32"/>
    </row>
    <row r="7657" spans="6:16" x14ac:dyDescent="0.35">
      <c r="F7657" s="30"/>
      <c r="K7657" s="31"/>
      <c r="P7657" s="32"/>
    </row>
    <row r="7658" spans="6:16" x14ac:dyDescent="0.35">
      <c r="F7658" s="30"/>
      <c r="K7658" s="31"/>
      <c r="P7658" s="32"/>
    </row>
    <row r="7659" spans="6:16" x14ac:dyDescent="0.35">
      <c r="F7659" s="30"/>
      <c r="K7659" s="31"/>
      <c r="P7659" s="32"/>
    </row>
    <row r="7660" spans="6:16" x14ac:dyDescent="0.35">
      <c r="F7660" s="30"/>
      <c r="K7660" s="31"/>
      <c r="P7660" s="32"/>
    </row>
    <row r="7661" spans="6:16" x14ac:dyDescent="0.35">
      <c r="F7661" s="30"/>
      <c r="K7661" s="31"/>
      <c r="P7661" s="32"/>
    </row>
    <row r="7662" spans="6:16" x14ac:dyDescent="0.35">
      <c r="F7662" s="30"/>
      <c r="K7662" s="31"/>
      <c r="P7662" s="32"/>
    </row>
    <row r="7663" spans="6:16" x14ac:dyDescent="0.35">
      <c r="F7663" s="30"/>
      <c r="K7663" s="31"/>
      <c r="P7663" s="32"/>
    </row>
    <row r="7664" spans="6:16" x14ac:dyDescent="0.35">
      <c r="F7664" s="30"/>
      <c r="K7664" s="31"/>
      <c r="P7664" s="32"/>
    </row>
    <row r="7665" spans="6:16" x14ac:dyDescent="0.35">
      <c r="F7665" s="30"/>
      <c r="K7665" s="31"/>
      <c r="P7665" s="32"/>
    </row>
    <row r="7666" spans="6:16" x14ac:dyDescent="0.35">
      <c r="F7666" s="30"/>
      <c r="K7666" s="31"/>
      <c r="P7666" s="32"/>
    </row>
    <row r="7667" spans="6:16" x14ac:dyDescent="0.35">
      <c r="F7667" s="30"/>
      <c r="K7667" s="31"/>
      <c r="P7667" s="32"/>
    </row>
    <row r="7668" spans="6:16" x14ac:dyDescent="0.35">
      <c r="F7668" s="30"/>
      <c r="K7668" s="31"/>
      <c r="P7668" s="32"/>
    </row>
    <row r="7669" spans="6:16" x14ac:dyDescent="0.35">
      <c r="F7669" s="30"/>
      <c r="K7669" s="31"/>
      <c r="P7669" s="32"/>
    </row>
    <row r="7670" spans="6:16" x14ac:dyDescent="0.35">
      <c r="F7670" s="30"/>
      <c r="K7670" s="31"/>
      <c r="P7670" s="32"/>
    </row>
    <row r="7671" spans="6:16" x14ac:dyDescent="0.35">
      <c r="F7671" s="30"/>
      <c r="K7671" s="31"/>
      <c r="P7671" s="32"/>
    </row>
    <row r="7672" spans="6:16" x14ac:dyDescent="0.35">
      <c r="F7672" s="30"/>
      <c r="K7672" s="31"/>
      <c r="P7672" s="32"/>
    </row>
    <row r="7673" spans="6:16" x14ac:dyDescent="0.35">
      <c r="F7673" s="30"/>
      <c r="K7673" s="31"/>
      <c r="P7673" s="32"/>
    </row>
    <row r="7674" spans="6:16" x14ac:dyDescent="0.35">
      <c r="F7674" s="30"/>
      <c r="K7674" s="31"/>
      <c r="P7674" s="32"/>
    </row>
    <row r="7675" spans="6:16" x14ac:dyDescent="0.35">
      <c r="F7675" s="30"/>
      <c r="K7675" s="31"/>
      <c r="P7675" s="32"/>
    </row>
    <row r="7676" spans="6:16" x14ac:dyDescent="0.35">
      <c r="F7676" s="30"/>
      <c r="K7676" s="31"/>
      <c r="P7676" s="32"/>
    </row>
    <row r="7677" spans="6:16" x14ac:dyDescent="0.35">
      <c r="F7677" s="30"/>
      <c r="K7677" s="31"/>
      <c r="P7677" s="32"/>
    </row>
    <row r="7678" spans="6:16" x14ac:dyDescent="0.35">
      <c r="F7678" s="30"/>
      <c r="K7678" s="31"/>
      <c r="P7678" s="32"/>
    </row>
    <row r="7679" spans="6:16" x14ac:dyDescent="0.35">
      <c r="F7679" s="30"/>
      <c r="K7679" s="31"/>
      <c r="P7679" s="32"/>
    </row>
    <row r="7680" spans="6:16" x14ac:dyDescent="0.35">
      <c r="F7680" s="30"/>
      <c r="K7680" s="31"/>
      <c r="P7680" s="32"/>
    </row>
    <row r="7681" spans="6:16" x14ac:dyDescent="0.35">
      <c r="F7681" s="30"/>
      <c r="K7681" s="31"/>
      <c r="P7681" s="32"/>
    </row>
    <row r="7682" spans="6:16" x14ac:dyDescent="0.35">
      <c r="F7682" s="30"/>
      <c r="K7682" s="31"/>
      <c r="P7682" s="32"/>
    </row>
    <row r="7683" spans="6:16" x14ac:dyDescent="0.35">
      <c r="F7683" s="30"/>
      <c r="K7683" s="31"/>
      <c r="P7683" s="32"/>
    </row>
    <row r="7684" spans="6:16" x14ac:dyDescent="0.35">
      <c r="F7684" s="30"/>
      <c r="K7684" s="31"/>
      <c r="P7684" s="32"/>
    </row>
    <row r="7685" spans="6:16" x14ac:dyDescent="0.35">
      <c r="F7685" s="30"/>
      <c r="K7685" s="31"/>
      <c r="P7685" s="32"/>
    </row>
    <row r="7686" spans="6:16" x14ac:dyDescent="0.35">
      <c r="F7686" s="30"/>
      <c r="K7686" s="31"/>
      <c r="P7686" s="32"/>
    </row>
    <row r="7687" spans="6:16" x14ac:dyDescent="0.35">
      <c r="F7687" s="30"/>
      <c r="K7687" s="31"/>
      <c r="P7687" s="32"/>
    </row>
    <row r="7688" spans="6:16" x14ac:dyDescent="0.35">
      <c r="F7688" s="30"/>
      <c r="K7688" s="31"/>
      <c r="P7688" s="32"/>
    </row>
    <row r="7689" spans="6:16" x14ac:dyDescent="0.35">
      <c r="F7689" s="30"/>
      <c r="K7689" s="31"/>
      <c r="P7689" s="32"/>
    </row>
    <row r="7690" spans="6:16" x14ac:dyDescent="0.35">
      <c r="F7690" s="30"/>
      <c r="K7690" s="31"/>
      <c r="P7690" s="32"/>
    </row>
    <row r="7691" spans="6:16" x14ac:dyDescent="0.35">
      <c r="F7691" s="30"/>
      <c r="K7691" s="31"/>
      <c r="P7691" s="32"/>
    </row>
    <row r="7692" spans="6:16" x14ac:dyDescent="0.35">
      <c r="F7692" s="30"/>
      <c r="K7692" s="31"/>
      <c r="P7692" s="32"/>
    </row>
    <row r="7693" spans="6:16" x14ac:dyDescent="0.35">
      <c r="F7693" s="30"/>
      <c r="K7693" s="31"/>
      <c r="P7693" s="32"/>
    </row>
    <row r="7694" spans="6:16" x14ac:dyDescent="0.35">
      <c r="F7694" s="30"/>
      <c r="K7694" s="31"/>
      <c r="P7694" s="32"/>
    </row>
    <row r="7695" spans="6:16" x14ac:dyDescent="0.35">
      <c r="F7695" s="30"/>
      <c r="K7695" s="31"/>
      <c r="P7695" s="32"/>
    </row>
    <row r="7696" spans="6:16" x14ac:dyDescent="0.35">
      <c r="F7696" s="30"/>
      <c r="K7696" s="31"/>
      <c r="P7696" s="32"/>
    </row>
    <row r="7697" spans="6:16" x14ac:dyDescent="0.35">
      <c r="F7697" s="30"/>
      <c r="K7697" s="31"/>
      <c r="P7697" s="32"/>
    </row>
    <row r="7698" spans="6:16" x14ac:dyDescent="0.35">
      <c r="F7698" s="30"/>
      <c r="K7698" s="31"/>
      <c r="P7698" s="32"/>
    </row>
    <row r="7699" spans="6:16" x14ac:dyDescent="0.35">
      <c r="F7699" s="30"/>
      <c r="K7699" s="31"/>
      <c r="P7699" s="32"/>
    </row>
    <row r="7700" spans="6:16" x14ac:dyDescent="0.35">
      <c r="F7700" s="30"/>
      <c r="K7700" s="31"/>
      <c r="P7700" s="32"/>
    </row>
    <row r="7701" spans="6:16" x14ac:dyDescent="0.35">
      <c r="F7701" s="30"/>
      <c r="K7701" s="31"/>
      <c r="P7701" s="32"/>
    </row>
    <row r="7702" spans="6:16" x14ac:dyDescent="0.35">
      <c r="F7702" s="30"/>
      <c r="K7702" s="31"/>
      <c r="P7702" s="32"/>
    </row>
    <row r="7703" spans="6:16" x14ac:dyDescent="0.35">
      <c r="F7703" s="30"/>
      <c r="K7703" s="31"/>
      <c r="P7703" s="32"/>
    </row>
    <row r="7704" spans="6:16" x14ac:dyDescent="0.35">
      <c r="F7704" s="30"/>
      <c r="K7704" s="31"/>
      <c r="P7704" s="32"/>
    </row>
    <row r="7705" spans="6:16" x14ac:dyDescent="0.35">
      <c r="F7705" s="30"/>
      <c r="K7705" s="31"/>
      <c r="P7705" s="32"/>
    </row>
    <row r="7706" spans="6:16" x14ac:dyDescent="0.35">
      <c r="F7706" s="30"/>
      <c r="K7706" s="31"/>
      <c r="P7706" s="32"/>
    </row>
    <row r="7707" spans="6:16" x14ac:dyDescent="0.35">
      <c r="F7707" s="30"/>
      <c r="K7707" s="31"/>
      <c r="P7707" s="32"/>
    </row>
    <row r="7708" spans="6:16" x14ac:dyDescent="0.35">
      <c r="F7708" s="30"/>
      <c r="K7708" s="31"/>
      <c r="P7708" s="32"/>
    </row>
    <row r="7709" spans="6:16" x14ac:dyDescent="0.35">
      <c r="F7709" s="30"/>
      <c r="K7709" s="31"/>
      <c r="P7709" s="32"/>
    </row>
    <row r="7710" spans="6:16" x14ac:dyDescent="0.35">
      <c r="F7710" s="30"/>
      <c r="K7710" s="31"/>
      <c r="P7710" s="32"/>
    </row>
    <row r="7711" spans="6:16" x14ac:dyDescent="0.35">
      <c r="F7711" s="30"/>
      <c r="K7711" s="31"/>
      <c r="P7711" s="32"/>
    </row>
    <row r="7712" spans="6:16" x14ac:dyDescent="0.35">
      <c r="F7712" s="30"/>
      <c r="K7712" s="31"/>
      <c r="P7712" s="32"/>
    </row>
    <row r="7713" spans="6:16" x14ac:dyDescent="0.35">
      <c r="F7713" s="30"/>
      <c r="K7713" s="31"/>
      <c r="P7713" s="32"/>
    </row>
    <row r="7714" spans="6:16" x14ac:dyDescent="0.35">
      <c r="F7714" s="30"/>
      <c r="K7714" s="31"/>
      <c r="P7714" s="32"/>
    </row>
    <row r="7715" spans="6:16" x14ac:dyDescent="0.35">
      <c r="F7715" s="30"/>
      <c r="K7715" s="31"/>
      <c r="P7715" s="32"/>
    </row>
    <row r="7716" spans="6:16" x14ac:dyDescent="0.35">
      <c r="F7716" s="30"/>
      <c r="K7716" s="31"/>
      <c r="P7716" s="32"/>
    </row>
    <row r="7717" spans="6:16" x14ac:dyDescent="0.35">
      <c r="F7717" s="30"/>
      <c r="K7717" s="31"/>
      <c r="P7717" s="32"/>
    </row>
    <row r="7718" spans="6:16" x14ac:dyDescent="0.35">
      <c r="F7718" s="30"/>
      <c r="K7718" s="31"/>
      <c r="P7718" s="32"/>
    </row>
    <row r="7719" spans="6:16" x14ac:dyDescent="0.35">
      <c r="F7719" s="30"/>
      <c r="K7719" s="31"/>
      <c r="P7719" s="32"/>
    </row>
    <row r="7720" spans="6:16" x14ac:dyDescent="0.35">
      <c r="F7720" s="30"/>
      <c r="K7720" s="31"/>
      <c r="P7720" s="32"/>
    </row>
    <row r="7721" spans="6:16" x14ac:dyDescent="0.35">
      <c r="F7721" s="30"/>
      <c r="K7721" s="31"/>
      <c r="P7721" s="32"/>
    </row>
    <row r="7722" spans="6:16" x14ac:dyDescent="0.35">
      <c r="F7722" s="30"/>
      <c r="K7722" s="31"/>
      <c r="P7722" s="32"/>
    </row>
    <row r="7723" spans="6:16" x14ac:dyDescent="0.35">
      <c r="F7723" s="30"/>
      <c r="K7723" s="31"/>
      <c r="P7723" s="32"/>
    </row>
    <row r="7724" spans="6:16" x14ac:dyDescent="0.35">
      <c r="F7724" s="30"/>
      <c r="K7724" s="31"/>
      <c r="P7724" s="32"/>
    </row>
    <row r="7725" spans="6:16" x14ac:dyDescent="0.35">
      <c r="F7725" s="30"/>
      <c r="K7725" s="31"/>
      <c r="P7725" s="32"/>
    </row>
    <row r="7726" spans="6:16" x14ac:dyDescent="0.35">
      <c r="F7726" s="30"/>
      <c r="K7726" s="31"/>
      <c r="P7726" s="32"/>
    </row>
    <row r="7727" spans="6:16" x14ac:dyDescent="0.35">
      <c r="F7727" s="30"/>
      <c r="K7727" s="31"/>
      <c r="P7727" s="32"/>
    </row>
    <row r="7728" spans="6:16" x14ac:dyDescent="0.35">
      <c r="F7728" s="30"/>
      <c r="K7728" s="31"/>
      <c r="P7728" s="32"/>
    </row>
    <row r="7729" spans="6:16" x14ac:dyDescent="0.35">
      <c r="F7729" s="30"/>
      <c r="K7729" s="31"/>
      <c r="P7729" s="32"/>
    </row>
    <row r="7730" spans="6:16" x14ac:dyDescent="0.35">
      <c r="F7730" s="30"/>
      <c r="K7730" s="31"/>
      <c r="P7730" s="32"/>
    </row>
    <row r="7731" spans="6:16" x14ac:dyDescent="0.35">
      <c r="F7731" s="30"/>
      <c r="K7731" s="31"/>
      <c r="P7731" s="32"/>
    </row>
    <row r="7732" spans="6:16" x14ac:dyDescent="0.35">
      <c r="F7732" s="30"/>
      <c r="K7732" s="31"/>
      <c r="P7732" s="32"/>
    </row>
    <row r="7733" spans="6:16" x14ac:dyDescent="0.35">
      <c r="F7733" s="30"/>
      <c r="K7733" s="31"/>
      <c r="P7733" s="32"/>
    </row>
    <row r="7734" spans="6:16" x14ac:dyDescent="0.35">
      <c r="F7734" s="30"/>
      <c r="K7734" s="31"/>
      <c r="P7734" s="32"/>
    </row>
    <row r="7735" spans="6:16" x14ac:dyDescent="0.35">
      <c r="F7735" s="30"/>
      <c r="K7735" s="31"/>
      <c r="P7735" s="32"/>
    </row>
    <row r="7736" spans="6:16" x14ac:dyDescent="0.35">
      <c r="F7736" s="30"/>
      <c r="K7736" s="31"/>
      <c r="P7736" s="32"/>
    </row>
    <row r="7737" spans="6:16" x14ac:dyDescent="0.35">
      <c r="F7737" s="30"/>
      <c r="K7737" s="31"/>
      <c r="P7737" s="32"/>
    </row>
    <row r="7738" spans="6:16" x14ac:dyDescent="0.35">
      <c r="F7738" s="30"/>
      <c r="K7738" s="31"/>
      <c r="P7738" s="32"/>
    </row>
    <row r="7739" spans="6:16" x14ac:dyDescent="0.35">
      <c r="F7739" s="30"/>
      <c r="K7739" s="31"/>
      <c r="P7739" s="32"/>
    </row>
    <row r="7740" spans="6:16" x14ac:dyDescent="0.35">
      <c r="F7740" s="30"/>
      <c r="K7740" s="31"/>
      <c r="P7740" s="32"/>
    </row>
    <row r="7741" spans="6:16" x14ac:dyDescent="0.35">
      <c r="F7741" s="30"/>
      <c r="K7741" s="31"/>
      <c r="P7741" s="32"/>
    </row>
    <row r="7742" spans="6:16" x14ac:dyDescent="0.35">
      <c r="F7742" s="30"/>
      <c r="K7742" s="31"/>
      <c r="P7742" s="32"/>
    </row>
    <row r="7743" spans="6:16" x14ac:dyDescent="0.35">
      <c r="F7743" s="30"/>
      <c r="K7743" s="31"/>
      <c r="P7743" s="32"/>
    </row>
    <row r="7744" spans="6:16" x14ac:dyDescent="0.35">
      <c r="F7744" s="30"/>
      <c r="K7744" s="31"/>
      <c r="P7744" s="32"/>
    </row>
    <row r="7745" spans="6:16" x14ac:dyDescent="0.35">
      <c r="F7745" s="30"/>
      <c r="K7745" s="31"/>
      <c r="P7745" s="32"/>
    </row>
    <row r="7746" spans="6:16" x14ac:dyDescent="0.35">
      <c r="F7746" s="30"/>
      <c r="K7746" s="31"/>
      <c r="P7746" s="32"/>
    </row>
    <row r="7747" spans="6:16" x14ac:dyDescent="0.35">
      <c r="F7747" s="30"/>
      <c r="K7747" s="31"/>
      <c r="P7747" s="32"/>
    </row>
    <row r="7748" spans="6:16" x14ac:dyDescent="0.35">
      <c r="F7748" s="30"/>
      <c r="K7748" s="31"/>
      <c r="P7748" s="32"/>
    </row>
    <row r="7749" spans="6:16" x14ac:dyDescent="0.35">
      <c r="F7749" s="30"/>
      <c r="K7749" s="31"/>
      <c r="P7749" s="32"/>
    </row>
    <row r="7750" spans="6:16" x14ac:dyDescent="0.35">
      <c r="F7750" s="30"/>
      <c r="K7750" s="31"/>
      <c r="P7750" s="32"/>
    </row>
    <row r="7751" spans="6:16" x14ac:dyDescent="0.35">
      <c r="F7751" s="30"/>
      <c r="K7751" s="31"/>
      <c r="P7751" s="32"/>
    </row>
    <row r="7752" spans="6:16" x14ac:dyDescent="0.35">
      <c r="F7752" s="30"/>
      <c r="K7752" s="31"/>
      <c r="P7752" s="32"/>
    </row>
    <row r="7753" spans="6:16" x14ac:dyDescent="0.35">
      <c r="F7753" s="30"/>
      <c r="K7753" s="31"/>
      <c r="P7753" s="32"/>
    </row>
    <row r="7754" spans="6:16" x14ac:dyDescent="0.35">
      <c r="F7754" s="30"/>
      <c r="K7754" s="31"/>
      <c r="P7754" s="32"/>
    </row>
    <row r="7755" spans="6:16" x14ac:dyDescent="0.35">
      <c r="F7755" s="30"/>
      <c r="K7755" s="31"/>
      <c r="P7755" s="32"/>
    </row>
    <row r="7756" spans="6:16" x14ac:dyDescent="0.35">
      <c r="F7756" s="30"/>
      <c r="K7756" s="31"/>
      <c r="P7756" s="32"/>
    </row>
    <row r="7757" spans="6:16" x14ac:dyDescent="0.35">
      <c r="F7757" s="30"/>
      <c r="K7757" s="31"/>
      <c r="P7757" s="32"/>
    </row>
    <row r="7758" spans="6:16" x14ac:dyDescent="0.35">
      <c r="F7758" s="30"/>
      <c r="K7758" s="31"/>
      <c r="P7758" s="32"/>
    </row>
    <row r="7759" spans="6:16" x14ac:dyDescent="0.35">
      <c r="F7759" s="30"/>
      <c r="K7759" s="31"/>
      <c r="P7759" s="32"/>
    </row>
    <row r="7760" spans="6:16" x14ac:dyDescent="0.35">
      <c r="F7760" s="30"/>
      <c r="K7760" s="31"/>
      <c r="P7760" s="32"/>
    </row>
    <row r="7761" spans="6:16" x14ac:dyDescent="0.35">
      <c r="F7761" s="30"/>
      <c r="K7761" s="31"/>
      <c r="P7761" s="32"/>
    </row>
    <row r="7762" spans="6:16" x14ac:dyDescent="0.35">
      <c r="F7762" s="30"/>
      <c r="K7762" s="31"/>
      <c r="P7762" s="32"/>
    </row>
    <row r="7763" spans="6:16" x14ac:dyDescent="0.35">
      <c r="F7763" s="30"/>
      <c r="K7763" s="31"/>
      <c r="P7763" s="32"/>
    </row>
    <row r="7764" spans="6:16" x14ac:dyDescent="0.35">
      <c r="F7764" s="30"/>
      <c r="K7764" s="31"/>
      <c r="P7764" s="32"/>
    </row>
    <row r="7765" spans="6:16" x14ac:dyDescent="0.35">
      <c r="F7765" s="30"/>
      <c r="K7765" s="31"/>
      <c r="P7765" s="32"/>
    </row>
    <row r="7766" spans="6:16" x14ac:dyDescent="0.35">
      <c r="F7766" s="30"/>
      <c r="K7766" s="31"/>
      <c r="P7766" s="32"/>
    </row>
    <row r="7767" spans="6:16" x14ac:dyDescent="0.35">
      <c r="F7767" s="30"/>
      <c r="K7767" s="31"/>
      <c r="P7767" s="32"/>
    </row>
    <row r="7768" spans="6:16" x14ac:dyDescent="0.35">
      <c r="F7768" s="30"/>
      <c r="K7768" s="31"/>
      <c r="P7768" s="32"/>
    </row>
    <row r="7769" spans="6:16" x14ac:dyDescent="0.35">
      <c r="F7769" s="30"/>
      <c r="K7769" s="31"/>
      <c r="P7769" s="32"/>
    </row>
    <row r="7770" spans="6:16" x14ac:dyDescent="0.35">
      <c r="F7770" s="30"/>
      <c r="K7770" s="31"/>
      <c r="P7770" s="32"/>
    </row>
    <row r="7771" spans="6:16" x14ac:dyDescent="0.35">
      <c r="F7771" s="30"/>
      <c r="K7771" s="31"/>
      <c r="P7771" s="32"/>
    </row>
    <row r="7772" spans="6:16" x14ac:dyDescent="0.35">
      <c r="F7772" s="30"/>
      <c r="K7772" s="31"/>
      <c r="P7772" s="32"/>
    </row>
    <row r="7773" spans="6:16" x14ac:dyDescent="0.35">
      <c r="F7773" s="30"/>
      <c r="K7773" s="31"/>
      <c r="P7773" s="32"/>
    </row>
    <row r="7774" spans="6:16" x14ac:dyDescent="0.35">
      <c r="F7774" s="30"/>
      <c r="K7774" s="31"/>
      <c r="P7774" s="32"/>
    </row>
    <row r="7775" spans="6:16" x14ac:dyDescent="0.35">
      <c r="F7775" s="30"/>
      <c r="K7775" s="31"/>
      <c r="P7775" s="32"/>
    </row>
    <row r="7776" spans="6:16" x14ac:dyDescent="0.35">
      <c r="F7776" s="30"/>
      <c r="K7776" s="31"/>
      <c r="P7776" s="32"/>
    </row>
    <row r="7777" spans="6:16" x14ac:dyDescent="0.35">
      <c r="F7777" s="30"/>
      <c r="K7777" s="31"/>
      <c r="P7777" s="32"/>
    </row>
    <row r="7778" spans="6:16" x14ac:dyDescent="0.35">
      <c r="F7778" s="30"/>
      <c r="K7778" s="31"/>
      <c r="P7778" s="32"/>
    </row>
    <row r="7779" spans="6:16" x14ac:dyDescent="0.35">
      <c r="F7779" s="30"/>
      <c r="K7779" s="31"/>
      <c r="P7779" s="32"/>
    </row>
    <row r="7780" spans="6:16" x14ac:dyDescent="0.35">
      <c r="F7780" s="30"/>
      <c r="K7780" s="31"/>
      <c r="P7780" s="32"/>
    </row>
    <row r="7781" spans="6:16" x14ac:dyDescent="0.35">
      <c r="F7781" s="30"/>
      <c r="K7781" s="31"/>
      <c r="P7781" s="32"/>
    </row>
    <row r="7782" spans="6:16" x14ac:dyDescent="0.35">
      <c r="F7782" s="30"/>
      <c r="K7782" s="31"/>
      <c r="P7782" s="32"/>
    </row>
    <row r="7783" spans="6:16" x14ac:dyDescent="0.35">
      <c r="F7783" s="30"/>
      <c r="K7783" s="31"/>
      <c r="P7783" s="32"/>
    </row>
    <row r="7784" spans="6:16" x14ac:dyDescent="0.35">
      <c r="F7784" s="30"/>
      <c r="K7784" s="31"/>
      <c r="P7784" s="32"/>
    </row>
    <row r="7785" spans="6:16" x14ac:dyDescent="0.35">
      <c r="F7785" s="30"/>
      <c r="K7785" s="31"/>
      <c r="P7785" s="32"/>
    </row>
    <row r="7786" spans="6:16" x14ac:dyDescent="0.35">
      <c r="F7786" s="30"/>
      <c r="K7786" s="31"/>
      <c r="P7786" s="32"/>
    </row>
    <row r="7787" spans="6:16" x14ac:dyDescent="0.35">
      <c r="F7787" s="30"/>
      <c r="K7787" s="31"/>
    </row>
    <row r="7788" spans="6:16" x14ac:dyDescent="0.35">
      <c r="F7788" s="30"/>
      <c r="K7788" s="31"/>
    </row>
    <row r="7789" spans="6:16" x14ac:dyDescent="0.35">
      <c r="F7789" s="30"/>
      <c r="K7789" s="31"/>
    </row>
    <row r="7790" spans="6:16" x14ac:dyDescent="0.35">
      <c r="F7790" s="30"/>
      <c r="K7790" s="31"/>
    </row>
    <row r="7791" spans="6:16" x14ac:dyDescent="0.35">
      <c r="F7791" s="30"/>
      <c r="K7791" s="31"/>
    </row>
    <row r="7792" spans="6:16" x14ac:dyDescent="0.35">
      <c r="F7792" s="30"/>
      <c r="K7792" s="31"/>
    </row>
    <row r="7793" spans="6:11" x14ac:dyDescent="0.35">
      <c r="F7793" s="30"/>
      <c r="K7793" s="31"/>
    </row>
    <row r="7794" spans="6:11" x14ac:dyDescent="0.35">
      <c r="F7794" s="30"/>
      <c r="K7794" s="31"/>
    </row>
    <row r="7795" spans="6:11" x14ac:dyDescent="0.35">
      <c r="F7795" s="30"/>
      <c r="K7795" s="31"/>
    </row>
    <row r="7796" spans="6:11" x14ac:dyDescent="0.35">
      <c r="F7796" s="30"/>
      <c r="K7796" s="31"/>
    </row>
    <row r="7797" spans="6:11" x14ac:dyDescent="0.35">
      <c r="F7797" s="30"/>
      <c r="K7797" s="31"/>
    </row>
    <row r="7798" spans="6:11" x14ac:dyDescent="0.35">
      <c r="F7798" s="30"/>
      <c r="K7798" s="31"/>
    </row>
    <row r="7799" spans="6:11" x14ac:dyDescent="0.35">
      <c r="F7799" s="30"/>
      <c r="K7799" s="31"/>
    </row>
    <row r="7800" spans="6:11" x14ac:dyDescent="0.35">
      <c r="F7800" s="30"/>
      <c r="K7800" s="31"/>
    </row>
    <row r="7801" spans="6:11" x14ac:dyDescent="0.35">
      <c r="F7801" s="30"/>
      <c r="K7801" s="31"/>
    </row>
    <row r="7802" spans="6:11" x14ac:dyDescent="0.35">
      <c r="F7802" s="30"/>
      <c r="K7802" s="31"/>
    </row>
    <row r="7803" spans="6:11" x14ac:dyDescent="0.35">
      <c r="F7803" s="30"/>
      <c r="K7803" s="31"/>
    </row>
    <row r="7804" spans="6:11" x14ac:dyDescent="0.35">
      <c r="F7804" s="30"/>
      <c r="K7804" s="31"/>
    </row>
    <row r="7805" spans="6:11" x14ac:dyDescent="0.35">
      <c r="F7805" s="30"/>
      <c r="K7805" s="31"/>
    </row>
    <row r="7806" spans="6:11" x14ac:dyDescent="0.35">
      <c r="F7806" s="30"/>
      <c r="K7806" s="31"/>
    </row>
    <row r="7807" spans="6:11" x14ac:dyDescent="0.35">
      <c r="F7807" s="30"/>
      <c r="K7807" s="31"/>
    </row>
    <row r="7808" spans="6:11" x14ac:dyDescent="0.35">
      <c r="F7808" s="30"/>
      <c r="K7808" s="31"/>
    </row>
    <row r="7809" spans="6:11" x14ac:dyDescent="0.35">
      <c r="F7809" s="30"/>
      <c r="K7809" s="31"/>
    </row>
    <row r="7810" spans="6:11" x14ac:dyDescent="0.35">
      <c r="F7810" s="30"/>
      <c r="K7810" s="31"/>
    </row>
    <row r="7811" spans="6:11" x14ac:dyDescent="0.35">
      <c r="F7811" s="30"/>
      <c r="K7811" s="31"/>
    </row>
    <row r="7812" spans="6:11" x14ac:dyDescent="0.35">
      <c r="F7812" s="30"/>
      <c r="K7812" s="31"/>
    </row>
    <row r="7813" spans="6:11" x14ac:dyDescent="0.35">
      <c r="F7813" s="30"/>
      <c r="K7813" s="31"/>
    </row>
    <row r="7814" spans="6:11" x14ac:dyDescent="0.35">
      <c r="F7814" s="30"/>
      <c r="K7814" s="31"/>
    </row>
    <row r="7815" spans="6:11" x14ac:dyDescent="0.35">
      <c r="F7815" s="30"/>
      <c r="K7815" s="31"/>
    </row>
    <row r="7816" spans="6:11" x14ac:dyDescent="0.35">
      <c r="F7816" s="30"/>
      <c r="K7816" s="31"/>
    </row>
    <row r="7817" spans="6:11" x14ac:dyDescent="0.35">
      <c r="F7817" s="30"/>
      <c r="K7817" s="31"/>
    </row>
    <row r="7818" spans="6:11" x14ac:dyDescent="0.35">
      <c r="F7818" s="30"/>
      <c r="K7818" s="31"/>
    </row>
    <row r="7819" spans="6:11" x14ac:dyDescent="0.35">
      <c r="F7819" s="30"/>
      <c r="K7819" s="31"/>
    </row>
    <row r="7820" spans="6:11" x14ac:dyDescent="0.35">
      <c r="F7820" s="30"/>
      <c r="K7820" s="31"/>
    </row>
    <row r="7821" spans="6:11" x14ac:dyDescent="0.35">
      <c r="F7821" s="30"/>
      <c r="K7821" s="31"/>
    </row>
    <row r="7822" spans="6:11" x14ac:dyDescent="0.35">
      <c r="F7822" s="30"/>
      <c r="K7822" s="31"/>
    </row>
    <row r="7823" spans="6:11" x14ac:dyDescent="0.35">
      <c r="F7823" s="30"/>
      <c r="K7823" s="31"/>
    </row>
    <row r="7824" spans="6:11" x14ac:dyDescent="0.35">
      <c r="F7824" s="30"/>
      <c r="K7824" s="31"/>
    </row>
    <row r="7825" spans="6:11" x14ac:dyDescent="0.35">
      <c r="F7825" s="30"/>
      <c r="K7825" s="31"/>
    </row>
    <row r="7826" spans="6:11" x14ac:dyDescent="0.35">
      <c r="F7826" s="30"/>
      <c r="K7826" s="31"/>
    </row>
    <row r="7827" spans="6:11" x14ac:dyDescent="0.35">
      <c r="F7827" s="30"/>
      <c r="K7827" s="31"/>
    </row>
    <row r="7828" spans="6:11" x14ac:dyDescent="0.35">
      <c r="F7828" s="30"/>
      <c r="K7828" s="31"/>
    </row>
    <row r="7829" spans="6:11" x14ac:dyDescent="0.35">
      <c r="F7829" s="30"/>
      <c r="K7829" s="31"/>
    </row>
    <row r="7830" spans="6:11" x14ac:dyDescent="0.35">
      <c r="F7830" s="30"/>
      <c r="K7830" s="31"/>
    </row>
    <row r="7831" spans="6:11" x14ac:dyDescent="0.35">
      <c r="F7831" s="30"/>
      <c r="K7831" s="31"/>
    </row>
    <row r="7832" spans="6:11" x14ac:dyDescent="0.35">
      <c r="F7832" s="30"/>
      <c r="K7832" s="31"/>
    </row>
    <row r="7833" spans="6:11" x14ac:dyDescent="0.35">
      <c r="F7833" s="30"/>
      <c r="K7833" s="31"/>
    </row>
    <row r="7834" spans="6:11" x14ac:dyDescent="0.35">
      <c r="F7834" s="30"/>
      <c r="K7834" s="31"/>
    </row>
    <row r="7835" spans="6:11" x14ac:dyDescent="0.35">
      <c r="F7835" s="30"/>
      <c r="K7835" s="31"/>
    </row>
    <row r="7836" spans="6:11" x14ac:dyDescent="0.35">
      <c r="F7836" s="30"/>
      <c r="K7836" s="31"/>
    </row>
    <row r="7837" spans="6:11" x14ac:dyDescent="0.35">
      <c r="F7837" s="30"/>
      <c r="K7837" s="31"/>
    </row>
    <row r="7838" spans="6:11" x14ac:dyDescent="0.35">
      <c r="F7838" s="30"/>
      <c r="K7838" s="31"/>
    </row>
    <row r="7839" spans="6:11" x14ac:dyDescent="0.35">
      <c r="F7839" s="30"/>
      <c r="K7839" s="31"/>
    </row>
    <row r="7840" spans="6:11" x14ac:dyDescent="0.35">
      <c r="F7840" s="30"/>
      <c r="K7840" s="31"/>
    </row>
    <row r="7841" spans="6:11" x14ac:dyDescent="0.35">
      <c r="F7841" s="30"/>
      <c r="K7841" s="31"/>
    </row>
    <row r="7842" spans="6:11" x14ac:dyDescent="0.35">
      <c r="F7842" s="30"/>
      <c r="K7842" s="31"/>
    </row>
    <row r="7843" spans="6:11" x14ac:dyDescent="0.35">
      <c r="F7843" s="30"/>
      <c r="K7843" s="31"/>
    </row>
    <row r="7844" spans="6:11" x14ac:dyDescent="0.35">
      <c r="F7844" s="30"/>
      <c r="K7844" s="31"/>
    </row>
    <row r="7845" spans="6:11" x14ac:dyDescent="0.35">
      <c r="F7845" s="30"/>
      <c r="K7845" s="31"/>
    </row>
    <row r="7846" spans="6:11" x14ac:dyDescent="0.35">
      <c r="F7846" s="30"/>
      <c r="K7846" s="31"/>
    </row>
    <row r="7847" spans="6:11" x14ac:dyDescent="0.35">
      <c r="F7847" s="30"/>
      <c r="K7847" s="31"/>
    </row>
    <row r="7848" spans="6:11" x14ac:dyDescent="0.35">
      <c r="F7848" s="30"/>
      <c r="K7848" s="31"/>
    </row>
    <row r="7849" spans="6:11" x14ac:dyDescent="0.35">
      <c r="F7849" s="30"/>
      <c r="K7849" s="31"/>
    </row>
    <row r="7850" spans="6:11" x14ac:dyDescent="0.35">
      <c r="F7850" s="30"/>
      <c r="K7850" s="31"/>
    </row>
    <row r="7851" spans="6:11" x14ac:dyDescent="0.35">
      <c r="F7851" s="30"/>
      <c r="K7851" s="31"/>
    </row>
    <row r="7852" spans="6:11" x14ac:dyDescent="0.35">
      <c r="F7852" s="30"/>
      <c r="K7852" s="31"/>
    </row>
    <row r="7853" spans="6:11" x14ac:dyDescent="0.35">
      <c r="F7853" s="30"/>
      <c r="K7853" s="31"/>
    </row>
    <row r="7854" spans="6:11" x14ac:dyDescent="0.35">
      <c r="F7854" s="30"/>
      <c r="K7854" s="31"/>
    </row>
    <row r="7855" spans="6:11" x14ac:dyDescent="0.35">
      <c r="F7855" s="30"/>
      <c r="K7855" s="31"/>
    </row>
    <row r="7856" spans="6:11" x14ac:dyDescent="0.35">
      <c r="F7856" s="30"/>
      <c r="K7856" s="31"/>
    </row>
    <row r="7857" spans="6:11" x14ac:dyDescent="0.35">
      <c r="F7857" s="30"/>
      <c r="K7857" s="31"/>
    </row>
    <row r="7858" spans="6:11" x14ac:dyDescent="0.35">
      <c r="F7858" s="30"/>
      <c r="K7858" s="31"/>
    </row>
    <row r="7859" spans="6:11" x14ac:dyDescent="0.35">
      <c r="F7859" s="30"/>
      <c r="K7859" s="31"/>
    </row>
    <row r="7860" spans="6:11" x14ac:dyDescent="0.35">
      <c r="F7860" s="30"/>
      <c r="K7860" s="31"/>
    </row>
    <row r="7861" spans="6:11" x14ac:dyDescent="0.35">
      <c r="F7861" s="30"/>
      <c r="K7861" s="31"/>
    </row>
    <row r="7862" spans="6:11" x14ac:dyDescent="0.35">
      <c r="F7862" s="30"/>
      <c r="K7862" s="31"/>
    </row>
    <row r="7863" spans="6:11" x14ac:dyDescent="0.35">
      <c r="F7863" s="30"/>
      <c r="K7863" s="31"/>
    </row>
    <row r="7864" spans="6:11" x14ac:dyDescent="0.35">
      <c r="F7864" s="30"/>
      <c r="K7864" s="31"/>
    </row>
    <row r="7865" spans="6:11" x14ac:dyDescent="0.35">
      <c r="F7865" s="30"/>
      <c r="K7865" s="31"/>
    </row>
    <row r="7866" spans="6:11" x14ac:dyDescent="0.35">
      <c r="F7866" s="30"/>
      <c r="K7866" s="31"/>
    </row>
    <row r="7867" spans="6:11" x14ac:dyDescent="0.35">
      <c r="F7867" s="30"/>
      <c r="K7867" s="31"/>
    </row>
    <row r="7868" spans="6:11" x14ac:dyDescent="0.35">
      <c r="F7868" s="30"/>
      <c r="K7868" s="31"/>
    </row>
    <row r="7869" spans="6:11" x14ac:dyDescent="0.35">
      <c r="F7869" s="30"/>
      <c r="K7869" s="31"/>
    </row>
    <row r="7870" spans="6:11" x14ac:dyDescent="0.35">
      <c r="F7870" s="30"/>
      <c r="K7870" s="31"/>
    </row>
    <row r="7871" spans="6:11" x14ac:dyDescent="0.35">
      <c r="F7871" s="30"/>
      <c r="K7871" s="31"/>
    </row>
    <row r="7872" spans="6:11" x14ac:dyDescent="0.35">
      <c r="F7872" s="30"/>
      <c r="K7872" s="31"/>
    </row>
    <row r="7873" spans="6:11" x14ac:dyDescent="0.35">
      <c r="F7873" s="30"/>
      <c r="K7873" s="31"/>
    </row>
    <row r="7874" spans="6:11" x14ac:dyDescent="0.35">
      <c r="F7874" s="30"/>
      <c r="K7874" s="31"/>
    </row>
    <row r="7875" spans="6:11" x14ac:dyDescent="0.35">
      <c r="F7875" s="30"/>
      <c r="K7875" s="31"/>
    </row>
    <row r="7876" spans="6:11" x14ac:dyDescent="0.35">
      <c r="F7876" s="30"/>
      <c r="K7876" s="31"/>
    </row>
    <row r="7877" spans="6:11" x14ac:dyDescent="0.35">
      <c r="F7877" s="30"/>
      <c r="K7877" s="31"/>
    </row>
    <row r="7878" spans="6:11" x14ac:dyDescent="0.35">
      <c r="F7878" s="30"/>
      <c r="K7878" s="31"/>
    </row>
    <row r="7879" spans="6:11" x14ac:dyDescent="0.35">
      <c r="F7879" s="30"/>
      <c r="K7879" s="31"/>
    </row>
    <row r="7880" spans="6:11" x14ac:dyDescent="0.35">
      <c r="F7880" s="30"/>
      <c r="K7880" s="31"/>
    </row>
    <row r="7881" spans="6:11" x14ac:dyDescent="0.35">
      <c r="F7881" s="30"/>
      <c r="K7881" s="31"/>
    </row>
    <row r="7882" spans="6:11" x14ac:dyDescent="0.35">
      <c r="F7882" s="30"/>
      <c r="K7882" s="31"/>
    </row>
    <row r="7883" spans="6:11" x14ac:dyDescent="0.35">
      <c r="F7883" s="30"/>
      <c r="K7883" s="31"/>
    </row>
    <row r="7884" spans="6:11" x14ac:dyDescent="0.35">
      <c r="F7884" s="30"/>
      <c r="K7884" s="31"/>
    </row>
    <row r="7885" spans="6:11" x14ac:dyDescent="0.35">
      <c r="F7885" s="30"/>
      <c r="K7885" s="31"/>
    </row>
    <row r="7886" spans="6:11" x14ac:dyDescent="0.35">
      <c r="F7886" s="30"/>
      <c r="K7886" s="31"/>
    </row>
    <row r="7887" spans="6:11" x14ac:dyDescent="0.35">
      <c r="F7887" s="30"/>
      <c r="K7887" s="31"/>
    </row>
    <row r="7888" spans="6:11" x14ac:dyDescent="0.35">
      <c r="F7888" s="30"/>
      <c r="K7888" s="31"/>
    </row>
    <row r="7889" spans="6:11" x14ac:dyDescent="0.35">
      <c r="F7889" s="30"/>
      <c r="K7889" s="31"/>
    </row>
    <row r="7890" spans="6:11" x14ac:dyDescent="0.35">
      <c r="F7890" s="30"/>
      <c r="K7890" s="31"/>
    </row>
    <row r="7891" spans="6:11" x14ac:dyDescent="0.35">
      <c r="F7891" s="30"/>
      <c r="K7891" s="31"/>
    </row>
    <row r="7892" spans="6:11" x14ac:dyDescent="0.35">
      <c r="F7892" s="30"/>
      <c r="K7892" s="31"/>
    </row>
    <row r="7893" spans="6:11" x14ac:dyDescent="0.35">
      <c r="F7893" s="30"/>
      <c r="K7893" s="31"/>
    </row>
    <row r="7894" spans="6:11" x14ac:dyDescent="0.35">
      <c r="F7894" s="30"/>
      <c r="K7894" s="31"/>
    </row>
    <row r="7895" spans="6:11" x14ac:dyDescent="0.35">
      <c r="F7895" s="30"/>
      <c r="K7895" s="31"/>
    </row>
    <row r="7896" spans="6:11" x14ac:dyDescent="0.35">
      <c r="F7896" s="30"/>
      <c r="K7896" s="31"/>
    </row>
    <row r="7897" spans="6:11" x14ac:dyDescent="0.35">
      <c r="F7897" s="30"/>
      <c r="K7897" s="31"/>
    </row>
    <row r="7898" spans="6:11" x14ac:dyDescent="0.35">
      <c r="F7898" s="30"/>
      <c r="K7898" s="31"/>
    </row>
    <row r="7899" spans="6:11" x14ac:dyDescent="0.35">
      <c r="F7899" s="30"/>
      <c r="K7899" s="31"/>
    </row>
    <row r="7900" spans="6:11" x14ac:dyDescent="0.35">
      <c r="F7900" s="30"/>
      <c r="K7900" s="31"/>
    </row>
    <row r="7901" spans="6:11" x14ac:dyDescent="0.35">
      <c r="F7901" s="30"/>
      <c r="K7901" s="31"/>
    </row>
    <row r="7902" spans="6:11" x14ac:dyDescent="0.35">
      <c r="F7902" s="30"/>
      <c r="K7902" s="31"/>
    </row>
    <row r="7903" spans="6:11" x14ac:dyDescent="0.35">
      <c r="F7903" s="30"/>
      <c r="K7903" s="31"/>
    </row>
    <row r="7904" spans="6:11" x14ac:dyDescent="0.35">
      <c r="F7904" s="30"/>
      <c r="K7904" s="31"/>
    </row>
    <row r="7905" spans="6:11" x14ac:dyDescent="0.35">
      <c r="F7905" s="30"/>
      <c r="K7905" s="31"/>
    </row>
    <row r="7906" spans="6:11" x14ac:dyDescent="0.35">
      <c r="F7906" s="30"/>
      <c r="K7906" s="31"/>
    </row>
    <row r="7907" spans="6:11" x14ac:dyDescent="0.35">
      <c r="F7907" s="30"/>
      <c r="K7907" s="31"/>
    </row>
    <row r="7908" spans="6:11" x14ac:dyDescent="0.35">
      <c r="F7908" s="30"/>
      <c r="K7908" s="31"/>
    </row>
    <row r="7909" spans="6:11" x14ac:dyDescent="0.35">
      <c r="F7909" s="30"/>
      <c r="K7909" s="31"/>
    </row>
    <row r="7910" spans="6:11" x14ac:dyDescent="0.35">
      <c r="F7910" s="30"/>
      <c r="K7910" s="31"/>
    </row>
    <row r="7911" spans="6:11" x14ac:dyDescent="0.35">
      <c r="F7911" s="30"/>
      <c r="K7911" s="31"/>
    </row>
    <row r="7912" spans="6:11" x14ac:dyDescent="0.35">
      <c r="F7912" s="30"/>
      <c r="K7912" s="31"/>
    </row>
    <row r="7913" spans="6:11" x14ac:dyDescent="0.35">
      <c r="F7913" s="30"/>
      <c r="K7913" s="31"/>
    </row>
    <row r="7914" spans="6:11" x14ac:dyDescent="0.35">
      <c r="F7914" s="30"/>
      <c r="K7914" s="31"/>
    </row>
    <row r="7915" spans="6:11" x14ac:dyDescent="0.35">
      <c r="F7915" s="30"/>
      <c r="K7915" s="31"/>
    </row>
    <row r="7916" spans="6:11" x14ac:dyDescent="0.35">
      <c r="F7916" s="30"/>
      <c r="K7916" s="31"/>
    </row>
    <row r="7917" spans="6:11" x14ac:dyDescent="0.35">
      <c r="F7917" s="30"/>
      <c r="K7917" s="31"/>
    </row>
    <row r="7918" spans="6:11" x14ac:dyDescent="0.35">
      <c r="F7918" s="30"/>
      <c r="K7918" s="31"/>
    </row>
    <row r="7919" spans="6:11" x14ac:dyDescent="0.35">
      <c r="F7919" s="30"/>
      <c r="K7919" s="31"/>
    </row>
    <row r="7920" spans="6:11" x14ac:dyDescent="0.35">
      <c r="F7920" s="30"/>
      <c r="K7920" s="31"/>
    </row>
    <row r="7921" spans="6:11" x14ac:dyDescent="0.35">
      <c r="F7921" s="30"/>
      <c r="K7921" s="31"/>
    </row>
    <row r="7922" spans="6:11" x14ac:dyDescent="0.35">
      <c r="F7922" s="30"/>
      <c r="K7922" s="31"/>
    </row>
    <row r="7923" spans="6:11" x14ac:dyDescent="0.35">
      <c r="F7923" s="30"/>
      <c r="K7923" s="31"/>
    </row>
    <row r="7924" spans="6:11" x14ac:dyDescent="0.35">
      <c r="F7924" s="30"/>
      <c r="K7924" s="31"/>
    </row>
    <row r="7925" spans="6:11" x14ac:dyDescent="0.35">
      <c r="F7925" s="30"/>
      <c r="K7925" s="31"/>
    </row>
    <row r="7926" spans="6:11" x14ac:dyDescent="0.35">
      <c r="F7926" s="30"/>
      <c r="K7926" s="31"/>
    </row>
    <row r="7927" spans="6:11" x14ac:dyDescent="0.35">
      <c r="F7927" s="30"/>
      <c r="K7927" s="31"/>
    </row>
    <row r="7928" spans="6:11" x14ac:dyDescent="0.35">
      <c r="F7928" s="30"/>
      <c r="K7928" s="31"/>
    </row>
    <row r="7929" spans="6:11" x14ac:dyDescent="0.35">
      <c r="F7929" s="30"/>
      <c r="K7929" s="31"/>
    </row>
    <row r="7930" spans="6:11" x14ac:dyDescent="0.35">
      <c r="F7930" s="30"/>
      <c r="K7930" s="31"/>
    </row>
    <row r="7931" spans="6:11" x14ac:dyDescent="0.35">
      <c r="F7931" s="30"/>
      <c r="K7931" s="31"/>
    </row>
    <row r="7932" spans="6:11" x14ac:dyDescent="0.35">
      <c r="F7932" s="30"/>
      <c r="K7932" s="31"/>
    </row>
    <row r="7933" spans="6:11" x14ac:dyDescent="0.35">
      <c r="F7933" s="30"/>
      <c r="K7933" s="31"/>
    </row>
    <row r="7934" spans="6:11" x14ac:dyDescent="0.35">
      <c r="F7934" s="30"/>
      <c r="K7934" s="31"/>
    </row>
    <row r="7935" spans="6:11" x14ac:dyDescent="0.35">
      <c r="F7935" s="30"/>
      <c r="K7935" s="31"/>
    </row>
    <row r="7936" spans="6:11" x14ac:dyDescent="0.35">
      <c r="F7936" s="30"/>
      <c r="K7936" s="31"/>
    </row>
    <row r="7937" spans="6:11" x14ac:dyDescent="0.35">
      <c r="F7937" s="30"/>
      <c r="K7937" s="31"/>
    </row>
    <row r="7938" spans="6:11" x14ac:dyDescent="0.35">
      <c r="F7938" s="30"/>
      <c r="K7938" s="31"/>
    </row>
    <row r="7939" spans="6:11" x14ac:dyDescent="0.35">
      <c r="F7939" s="30"/>
      <c r="K7939" s="31"/>
    </row>
    <row r="7940" spans="6:11" x14ac:dyDescent="0.35">
      <c r="F7940" s="30"/>
      <c r="K7940" s="31"/>
    </row>
    <row r="7941" spans="6:11" x14ac:dyDescent="0.35">
      <c r="F7941" s="30"/>
      <c r="K7941" s="31"/>
    </row>
    <row r="7942" spans="6:11" x14ac:dyDescent="0.35">
      <c r="F7942" s="30"/>
      <c r="K7942" s="31"/>
    </row>
    <row r="7943" spans="6:11" x14ac:dyDescent="0.35">
      <c r="F7943" s="30"/>
      <c r="K7943" s="31"/>
    </row>
    <row r="7944" spans="6:11" x14ac:dyDescent="0.35">
      <c r="F7944" s="30"/>
      <c r="K7944" s="31"/>
    </row>
    <row r="7945" spans="6:11" x14ac:dyDescent="0.35">
      <c r="F7945" s="30"/>
      <c r="K7945" s="31"/>
    </row>
    <row r="7946" spans="6:11" x14ac:dyDescent="0.35">
      <c r="F7946" s="30"/>
      <c r="K7946" s="31"/>
    </row>
    <row r="7947" spans="6:11" x14ac:dyDescent="0.35">
      <c r="F7947" s="30"/>
      <c r="K7947" s="31"/>
    </row>
    <row r="7948" spans="6:11" x14ac:dyDescent="0.35">
      <c r="F7948" s="30"/>
      <c r="K7948" s="31"/>
    </row>
    <row r="7949" spans="6:11" x14ac:dyDescent="0.35">
      <c r="F7949" s="30"/>
      <c r="K7949" s="31"/>
    </row>
    <row r="7950" spans="6:11" x14ac:dyDescent="0.35">
      <c r="F7950" s="30"/>
      <c r="K7950" s="31"/>
    </row>
    <row r="7951" spans="6:11" x14ac:dyDescent="0.35">
      <c r="F7951" s="30"/>
      <c r="K7951" s="31"/>
    </row>
    <row r="7952" spans="6:11" x14ac:dyDescent="0.35">
      <c r="F7952" s="30"/>
      <c r="K7952" s="31"/>
    </row>
    <row r="7953" spans="6:11" x14ac:dyDescent="0.35">
      <c r="F7953" s="30"/>
      <c r="K7953" s="31"/>
    </row>
    <row r="7954" spans="6:11" x14ac:dyDescent="0.35">
      <c r="F7954" s="30"/>
      <c r="K7954" s="31"/>
    </row>
    <row r="7955" spans="6:11" x14ac:dyDescent="0.35">
      <c r="F7955" s="30"/>
      <c r="K7955" s="31"/>
    </row>
    <row r="7956" spans="6:11" x14ac:dyDescent="0.35">
      <c r="F7956" s="30"/>
      <c r="K7956" s="31"/>
    </row>
    <row r="7957" spans="6:11" x14ac:dyDescent="0.35">
      <c r="F7957" s="30"/>
      <c r="K7957" s="31"/>
    </row>
    <row r="7958" spans="6:11" x14ac:dyDescent="0.35">
      <c r="F7958" s="30"/>
      <c r="K7958" s="31"/>
    </row>
    <row r="7959" spans="6:11" x14ac:dyDescent="0.35">
      <c r="F7959" s="30"/>
      <c r="K7959" s="31"/>
    </row>
    <row r="7960" spans="6:11" x14ac:dyDescent="0.35">
      <c r="F7960" s="30"/>
      <c r="K7960" s="31"/>
    </row>
    <row r="7961" spans="6:11" x14ac:dyDescent="0.35">
      <c r="F7961" s="30"/>
      <c r="K7961" s="31"/>
    </row>
    <row r="7962" spans="6:11" x14ac:dyDescent="0.35">
      <c r="F7962" s="30"/>
      <c r="K7962" s="31"/>
    </row>
    <row r="7963" spans="6:11" x14ac:dyDescent="0.35">
      <c r="F7963" s="30"/>
      <c r="K7963" s="31"/>
    </row>
    <row r="7964" spans="6:11" x14ac:dyDescent="0.35">
      <c r="F7964" s="30"/>
      <c r="K7964" s="31"/>
    </row>
    <row r="7965" spans="6:11" x14ac:dyDescent="0.35">
      <c r="F7965" s="30"/>
      <c r="K7965" s="31"/>
    </row>
    <row r="7966" spans="6:11" x14ac:dyDescent="0.35">
      <c r="F7966" s="30"/>
      <c r="K7966" s="31"/>
    </row>
    <row r="7967" spans="6:11" x14ac:dyDescent="0.35">
      <c r="F7967" s="30"/>
      <c r="K7967" s="31"/>
    </row>
    <row r="7968" spans="6:11" x14ac:dyDescent="0.35">
      <c r="F7968" s="30"/>
      <c r="K7968" s="31"/>
    </row>
    <row r="7969" spans="6:11" x14ac:dyDescent="0.35">
      <c r="F7969" s="30"/>
      <c r="K7969" s="31"/>
    </row>
    <row r="7970" spans="6:11" x14ac:dyDescent="0.35">
      <c r="F7970" s="30"/>
      <c r="K7970" s="31"/>
    </row>
    <row r="7971" spans="6:11" x14ac:dyDescent="0.35">
      <c r="F7971" s="30"/>
      <c r="K7971" s="31"/>
    </row>
    <row r="7972" spans="6:11" x14ac:dyDescent="0.35">
      <c r="F7972" s="30"/>
      <c r="K7972" s="31"/>
    </row>
    <row r="7973" spans="6:11" x14ac:dyDescent="0.35">
      <c r="F7973" s="30"/>
      <c r="K7973" s="31"/>
    </row>
    <row r="7974" spans="6:11" x14ac:dyDescent="0.35">
      <c r="F7974" s="30"/>
      <c r="K7974" s="31"/>
    </row>
    <row r="7975" spans="6:11" x14ac:dyDescent="0.35">
      <c r="F7975" s="30"/>
      <c r="K7975" s="31"/>
    </row>
    <row r="7976" spans="6:11" x14ac:dyDescent="0.35">
      <c r="F7976" s="30"/>
      <c r="K7976" s="31"/>
    </row>
    <row r="7977" spans="6:11" x14ac:dyDescent="0.35">
      <c r="F7977" s="30"/>
      <c r="K7977" s="31"/>
    </row>
    <row r="7978" spans="6:11" x14ac:dyDescent="0.35">
      <c r="F7978" s="30"/>
      <c r="K7978" s="31"/>
    </row>
    <row r="7979" spans="6:11" x14ac:dyDescent="0.35">
      <c r="F7979" s="30"/>
      <c r="K7979" s="31"/>
    </row>
    <row r="7980" spans="6:11" x14ac:dyDescent="0.35">
      <c r="F7980" s="30"/>
      <c r="K7980" s="31"/>
    </row>
    <row r="7981" spans="6:11" x14ac:dyDescent="0.35">
      <c r="F7981" s="30"/>
      <c r="K7981" s="31"/>
    </row>
    <row r="7982" spans="6:11" x14ac:dyDescent="0.35">
      <c r="F7982" s="30"/>
      <c r="K7982" s="31"/>
    </row>
    <row r="7983" spans="6:11" x14ac:dyDescent="0.35">
      <c r="F7983" s="30"/>
      <c r="K7983" s="31"/>
    </row>
    <row r="7984" spans="6:11" x14ac:dyDescent="0.35">
      <c r="F7984" s="30"/>
      <c r="K7984" s="31"/>
    </row>
    <row r="7985" spans="6:11" x14ac:dyDescent="0.35">
      <c r="F7985" s="30"/>
      <c r="K7985" s="31"/>
    </row>
    <row r="7986" spans="6:11" x14ac:dyDescent="0.35">
      <c r="F7986" s="30"/>
      <c r="K7986" s="31"/>
    </row>
    <row r="7987" spans="6:11" x14ac:dyDescent="0.35">
      <c r="F7987" s="30"/>
      <c r="K7987" s="31"/>
    </row>
    <row r="7988" spans="6:11" x14ac:dyDescent="0.35">
      <c r="F7988" s="30"/>
      <c r="K7988" s="31"/>
    </row>
    <row r="7989" spans="6:11" x14ac:dyDescent="0.35">
      <c r="F7989" s="30"/>
      <c r="K7989" s="31"/>
    </row>
    <row r="7990" spans="6:11" x14ac:dyDescent="0.35">
      <c r="F7990" s="30"/>
      <c r="K7990" s="31"/>
    </row>
    <row r="7991" spans="6:11" x14ac:dyDescent="0.35">
      <c r="F7991" s="30"/>
      <c r="K7991" s="31"/>
    </row>
    <row r="7992" spans="6:11" x14ac:dyDescent="0.35">
      <c r="F7992" s="30"/>
      <c r="K7992" s="31"/>
    </row>
    <row r="7993" spans="6:11" x14ac:dyDescent="0.35">
      <c r="F7993" s="30"/>
      <c r="K7993" s="31"/>
    </row>
    <row r="7994" spans="6:11" x14ac:dyDescent="0.35">
      <c r="F7994" s="30"/>
      <c r="K7994" s="31"/>
    </row>
    <row r="7995" spans="6:11" x14ac:dyDescent="0.35">
      <c r="F7995" s="30"/>
      <c r="K7995" s="31"/>
    </row>
    <row r="7996" spans="6:11" x14ac:dyDescent="0.35">
      <c r="F7996" s="30"/>
      <c r="K7996" s="31"/>
    </row>
    <row r="7997" spans="6:11" x14ac:dyDescent="0.35">
      <c r="F7997" s="30"/>
      <c r="K7997" s="31"/>
    </row>
    <row r="7998" spans="6:11" x14ac:dyDescent="0.35">
      <c r="F7998" s="30"/>
      <c r="K7998" s="31"/>
    </row>
    <row r="7999" spans="6:11" x14ac:dyDescent="0.35">
      <c r="F7999" s="30"/>
      <c r="K7999" s="31"/>
    </row>
    <row r="8000" spans="6:11" x14ac:dyDescent="0.35">
      <c r="F8000" s="30"/>
      <c r="K8000" s="31"/>
    </row>
    <row r="8001" spans="6:11" x14ac:dyDescent="0.35">
      <c r="F8001" s="30"/>
      <c r="K8001" s="31"/>
    </row>
    <row r="8002" spans="6:11" x14ac:dyDescent="0.35">
      <c r="F8002" s="30"/>
      <c r="K8002" s="31"/>
    </row>
    <row r="8003" spans="6:11" x14ac:dyDescent="0.35">
      <c r="F8003" s="30"/>
      <c r="K8003" s="31"/>
    </row>
    <row r="8004" spans="6:11" x14ac:dyDescent="0.35">
      <c r="F8004" s="30"/>
      <c r="K8004" s="31"/>
    </row>
    <row r="8005" spans="6:11" x14ac:dyDescent="0.35">
      <c r="F8005" s="30"/>
      <c r="K8005" s="31"/>
    </row>
    <row r="8006" spans="6:11" x14ac:dyDescent="0.35">
      <c r="F8006" s="30"/>
      <c r="K8006" s="31"/>
    </row>
    <row r="8007" spans="6:11" x14ac:dyDescent="0.35">
      <c r="F8007" s="30"/>
      <c r="K8007" s="31"/>
    </row>
    <row r="8008" spans="6:11" x14ac:dyDescent="0.35">
      <c r="F8008" s="30"/>
      <c r="K8008" s="31"/>
    </row>
    <row r="8009" spans="6:11" x14ac:dyDescent="0.35">
      <c r="F8009" s="30"/>
      <c r="K8009" s="31"/>
    </row>
    <row r="8010" spans="6:11" x14ac:dyDescent="0.35">
      <c r="F8010" s="30"/>
      <c r="K8010" s="31"/>
    </row>
    <row r="8011" spans="6:11" x14ac:dyDescent="0.35">
      <c r="F8011" s="30"/>
      <c r="K8011" s="31"/>
    </row>
    <row r="8012" spans="6:11" x14ac:dyDescent="0.35">
      <c r="F8012" s="30"/>
      <c r="K8012" s="31"/>
    </row>
    <row r="8013" spans="6:11" x14ac:dyDescent="0.35">
      <c r="F8013" s="30"/>
      <c r="K8013" s="31"/>
    </row>
    <row r="8014" spans="6:11" x14ac:dyDescent="0.35">
      <c r="F8014" s="30"/>
      <c r="K8014" s="31"/>
    </row>
    <row r="8015" spans="6:11" x14ac:dyDescent="0.35">
      <c r="F8015" s="30"/>
      <c r="K8015" s="31"/>
    </row>
    <row r="8016" spans="6:11" x14ac:dyDescent="0.35">
      <c r="F8016" s="30"/>
      <c r="K8016" s="31"/>
    </row>
    <row r="8017" spans="6:11" x14ac:dyDescent="0.35">
      <c r="F8017" s="30"/>
      <c r="K8017" s="31"/>
    </row>
    <row r="8018" spans="6:11" x14ac:dyDescent="0.35">
      <c r="F8018" s="30"/>
      <c r="K8018" s="31"/>
    </row>
    <row r="8019" spans="6:11" x14ac:dyDescent="0.35">
      <c r="F8019" s="30"/>
      <c r="K8019" s="31"/>
    </row>
    <row r="8020" spans="6:11" x14ac:dyDescent="0.35">
      <c r="F8020" s="30"/>
      <c r="K8020" s="31"/>
    </row>
    <row r="8021" spans="6:11" x14ac:dyDescent="0.35">
      <c r="F8021" s="30"/>
      <c r="K8021" s="31"/>
    </row>
    <row r="8022" spans="6:11" x14ac:dyDescent="0.35">
      <c r="F8022" s="30"/>
      <c r="K8022" s="31"/>
    </row>
    <row r="8023" spans="6:11" x14ac:dyDescent="0.35">
      <c r="F8023" s="30"/>
      <c r="K8023" s="31"/>
    </row>
    <row r="8024" spans="6:11" x14ac:dyDescent="0.35">
      <c r="F8024" s="30"/>
      <c r="K8024" s="31"/>
    </row>
    <row r="8025" spans="6:11" x14ac:dyDescent="0.35">
      <c r="F8025" s="30"/>
      <c r="K8025" s="31"/>
    </row>
    <row r="8026" spans="6:11" x14ac:dyDescent="0.35">
      <c r="F8026" s="30"/>
      <c r="K8026" s="31"/>
    </row>
    <row r="8027" spans="6:11" x14ac:dyDescent="0.35">
      <c r="F8027" s="30"/>
      <c r="K8027" s="31"/>
    </row>
    <row r="8028" spans="6:11" x14ac:dyDescent="0.35">
      <c r="F8028" s="30"/>
      <c r="K8028" s="31"/>
    </row>
    <row r="8029" spans="6:11" x14ac:dyDescent="0.35">
      <c r="F8029" s="30"/>
      <c r="K8029" s="31"/>
    </row>
    <row r="8030" spans="6:11" x14ac:dyDescent="0.35">
      <c r="F8030" s="30"/>
      <c r="K8030" s="31"/>
    </row>
    <row r="8031" spans="6:11" x14ac:dyDescent="0.35">
      <c r="F8031" s="30"/>
      <c r="K8031" s="31"/>
    </row>
    <row r="8032" spans="6:11" x14ac:dyDescent="0.35">
      <c r="F8032" s="30"/>
      <c r="K8032" s="31"/>
    </row>
    <row r="8033" spans="6:11" x14ac:dyDescent="0.35">
      <c r="F8033" s="30"/>
      <c r="K8033" s="31"/>
    </row>
    <row r="8034" spans="6:11" x14ac:dyDescent="0.35">
      <c r="F8034" s="30"/>
      <c r="K8034" s="31"/>
    </row>
    <row r="8035" spans="6:11" x14ac:dyDescent="0.35">
      <c r="F8035" s="30"/>
      <c r="K8035" s="31"/>
    </row>
    <row r="8036" spans="6:11" x14ac:dyDescent="0.35">
      <c r="F8036" s="30"/>
      <c r="K8036" s="31"/>
    </row>
    <row r="8037" spans="6:11" x14ac:dyDescent="0.35">
      <c r="F8037" s="30"/>
      <c r="K8037" s="31"/>
    </row>
    <row r="8038" spans="6:11" x14ac:dyDescent="0.35">
      <c r="F8038" s="30"/>
      <c r="K8038" s="31"/>
    </row>
    <row r="8039" spans="6:11" x14ac:dyDescent="0.35">
      <c r="F8039" s="30"/>
      <c r="K8039" s="31"/>
    </row>
    <row r="8040" spans="6:11" x14ac:dyDescent="0.35">
      <c r="F8040" s="30"/>
      <c r="K8040" s="31"/>
    </row>
    <row r="8041" spans="6:11" x14ac:dyDescent="0.35">
      <c r="F8041" s="30"/>
      <c r="K8041" s="31"/>
    </row>
    <row r="8042" spans="6:11" x14ac:dyDescent="0.35">
      <c r="F8042" s="30"/>
      <c r="K8042" s="31"/>
    </row>
    <row r="8043" spans="6:11" x14ac:dyDescent="0.35">
      <c r="F8043" s="30"/>
      <c r="K8043" s="31"/>
    </row>
    <row r="8044" spans="6:11" x14ac:dyDescent="0.35">
      <c r="F8044" s="30"/>
      <c r="K8044" s="31"/>
    </row>
    <row r="8045" spans="6:11" x14ac:dyDescent="0.35">
      <c r="F8045" s="30"/>
      <c r="K8045" s="31"/>
    </row>
    <row r="8046" spans="6:11" x14ac:dyDescent="0.35">
      <c r="F8046" s="30"/>
      <c r="K8046" s="31"/>
    </row>
    <row r="8047" spans="6:11" x14ac:dyDescent="0.35">
      <c r="F8047" s="30"/>
      <c r="K8047" s="31"/>
    </row>
    <row r="8048" spans="6:11" x14ac:dyDescent="0.35">
      <c r="F8048" s="30"/>
      <c r="K8048" s="31"/>
    </row>
    <row r="8049" spans="6:11" x14ac:dyDescent="0.35">
      <c r="F8049" s="30"/>
      <c r="K8049" s="31"/>
    </row>
    <row r="8050" spans="6:11" x14ac:dyDescent="0.35">
      <c r="F8050" s="30"/>
      <c r="K8050" s="31"/>
    </row>
    <row r="8051" spans="6:11" x14ac:dyDescent="0.35">
      <c r="F8051" s="30"/>
      <c r="K8051" s="31"/>
    </row>
    <row r="8052" spans="6:11" x14ac:dyDescent="0.35">
      <c r="F8052" s="30"/>
      <c r="K8052" s="31"/>
    </row>
    <row r="8053" spans="6:11" x14ac:dyDescent="0.35">
      <c r="F8053" s="30"/>
      <c r="K8053" s="31"/>
    </row>
    <row r="8054" spans="6:11" x14ac:dyDescent="0.35">
      <c r="F8054" s="30"/>
      <c r="K8054" s="31"/>
    </row>
    <row r="8055" spans="6:11" x14ac:dyDescent="0.35">
      <c r="F8055" s="30"/>
      <c r="K8055" s="31"/>
    </row>
    <row r="8056" spans="6:11" x14ac:dyDescent="0.35">
      <c r="F8056" s="30"/>
      <c r="K8056" s="31"/>
    </row>
    <row r="8057" spans="6:11" x14ac:dyDescent="0.35">
      <c r="F8057" s="30"/>
      <c r="K8057" s="31"/>
    </row>
    <row r="8058" spans="6:11" x14ac:dyDescent="0.35">
      <c r="F8058" s="30"/>
      <c r="K8058" s="31"/>
    </row>
    <row r="8059" spans="6:11" x14ac:dyDescent="0.35">
      <c r="F8059" s="30"/>
      <c r="K8059" s="31"/>
    </row>
    <row r="8060" spans="6:11" x14ac:dyDescent="0.35">
      <c r="F8060" s="30"/>
      <c r="K8060" s="31"/>
    </row>
    <row r="8061" spans="6:11" x14ac:dyDescent="0.35">
      <c r="F8061" s="30"/>
      <c r="K8061" s="31"/>
    </row>
    <row r="8062" spans="6:11" x14ac:dyDescent="0.35">
      <c r="F8062" s="30"/>
      <c r="K8062" s="31"/>
    </row>
    <row r="8063" spans="6:11" x14ac:dyDescent="0.35">
      <c r="F8063" s="30"/>
      <c r="K8063" s="31"/>
    </row>
    <row r="8064" spans="6:11" x14ac:dyDescent="0.35">
      <c r="F8064" s="30"/>
      <c r="K8064" s="31"/>
    </row>
    <row r="8065" spans="6:11" x14ac:dyDescent="0.35">
      <c r="F8065" s="30"/>
      <c r="K8065" s="31"/>
    </row>
    <row r="8066" spans="6:11" x14ac:dyDescent="0.35">
      <c r="F8066" s="30"/>
      <c r="K8066" s="31"/>
    </row>
    <row r="8067" spans="6:11" x14ac:dyDescent="0.35">
      <c r="F8067" s="30"/>
      <c r="K8067" s="31"/>
    </row>
    <row r="8068" spans="6:11" x14ac:dyDescent="0.35">
      <c r="F8068" s="30"/>
      <c r="K8068" s="31"/>
    </row>
    <row r="8069" spans="6:11" x14ac:dyDescent="0.35">
      <c r="F8069" s="30"/>
      <c r="K8069" s="31"/>
    </row>
    <row r="8070" spans="6:11" x14ac:dyDescent="0.35">
      <c r="F8070" s="30"/>
      <c r="K8070" s="31"/>
    </row>
    <row r="8071" spans="6:11" x14ac:dyDescent="0.35">
      <c r="F8071" s="30"/>
      <c r="K8071" s="31"/>
    </row>
    <row r="8072" spans="6:11" x14ac:dyDescent="0.35">
      <c r="F8072" s="30"/>
      <c r="K8072" s="31"/>
    </row>
    <row r="8073" spans="6:11" x14ac:dyDescent="0.35">
      <c r="F8073" s="30"/>
      <c r="K8073" s="31"/>
    </row>
    <row r="8074" spans="6:11" x14ac:dyDescent="0.35">
      <c r="F8074" s="30"/>
      <c r="K8074" s="31"/>
    </row>
    <row r="8075" spans="6:11" x14ac:dyDescent="0.35">
      <c r="F8075" s="30"/>
      <c r="K8075" s="31"/>
    </row>
    <row r="8076" spans="6:11" x14ac:dyDescent="0.35">
      <c r="F8076" s="30"/>
      <c r="K8076" s="31"/>
    </row>
    <row r="8077" spans="6:11" x14ac:dyDescent="0.35">
      <c r="F8077" s="30"/>
      <c r="K8077" s="31"/>
    </row>
    <row r="8078" spans="6:11" x14ac:dyDescent="0.35">
      <c r="F8078" s="30"/>
      <c r="K8078" s="31"/>
    </row>
    <row r="8079" spans="6:11" x14ac:dyDescent="0.35">
      <c r="F8079" s="30"/>
      <c r="K8079" s="31"/>
    </row>
    <row r="8080" spans="6:11" x14ac:dyDescent="0.35">
      <c r="F8080" s="30"/>
      <c r="K8080" s="31"/>
    </row>
    <row r="8081" spans="6:11" x14ac:dyDescent="0.35">
      <c r="F8081" s="30"/>
      <c r="K8081" s="31"/>
    </row>
    <row r="8082" spans="6:11" x14ac:dyDescent="0.35">
      <c r="F8082" s="30"/>
      <c r="K8082" s="31"/>
    </row>
    <row r="8083" spans="6:11" x14ac:dyDescent="0.35">
      <c r="F8083" s="30"/>
      <c r="K8083" s="31"/>
    </row>
    <row r="8084" spans="6:11" x14ac:dyDescent="0.35">
      <c r="F8084" s="30"/>
      <c r="K8084" s="31"/>
    </row>
    <row r="8085" spans="6:11" x14ac:dyDescent="0.35">
      <c r="F8085" s="30"/>
      <c r="K8085" s="31"/>
    </row>
    <row r="8086" spans="6:11" x14ac:dyDescent="0.35">
      <c r="F8086" s="30"/>
      <c r="K8086" s="31"/>
    </row>
    <row r="8087" spans="6:11" x14ac:dyDescent="0.35">
      <c r="F8087" s="30"/>
      <c r="K8087" s="31"/>
    </row>
    <row r="8088" spans="6:11" x14ac:dyDescent="0.35">
      <c r="F8088" s="30"/>
      <c r="K8088" s="31"/>
    </row>
    <row r="8089" spans="6:11" x14ac:dyDescent="0.35">
      <c r="F8089" s="30"/>
      <c r="K8089" s="31"/>
    </row>
    <row r="8090" spans="6:11" x14ac:dyDescent="0.35">
      <c r="F8090" s="30"/>
      <c r="K8090" s="31"/>
    </row>
    <row r="8091" spans="6:11" x14ac:dyDescent="0.35">
      <c r="F8091" s="30"/>
      <c r="K8091" s="31"/>
    </row>
    <row r="8092" spans="6:11" x14ac:dyDescent="0.35">
      <c r="F8092" s="30"/>
      <c r="K8092" s="31"/>
    </row>
    <row r="8093" spans="6:11" x14ac:dyDescent="0.35">
      <c r="F8093" s="30"/>
      <c r="K8093" s="31"/>
    </row>
    <row r="8094" spans="6:11" x14ac:dyDescent="0.35">
      <c r="F8094" s="30"/>
      <c r="K8094" s="31"/>
    </row>
    <row r="8095" spans="6:11" x14ac:dyDescent="0.35">
      <c r="F8095" s="30"/>
      <c r="K8095" s="31"/>
    </row>
    <row r="8096" spans="6:11" x14ac:dyDescent="0.35">
      <c r="F8096" s="30"/>
      <c r="K8096" s="31"/>
    </row>
    <row r="8097" spans="6:11" x14ac:dyDescent="0.35">
      <c r="F8097" s="30"/>
      <c r="K8097" s="31"/>
    </row>
    <row r="8098" spans="6:11" x14ac:dyDescent="0.35">
      <c r="F8098" s="30"/>
      <c r="K8098" s="31"/>
    </row>
    <row r="8099" spans="6:11" x14ac:dyDescent="0.35">
      <c r="F8099" s="30"/>
      <c r="K8099" s="31"/>
    </row>
    <row r="8100" spans="6:11" x14ac:dyDescent="0.35">
      <c r="F8100" s="30"/>
      <c r="K8100" s="31"/>
    </row>
    <row r="8101" spans="6:11" x14ac:dyDescent="0.35">
      <c r="F8101" s="30"/>
      <c r="K8101" s="31"/>
    </row>
    <row r="8102" spans="6:11" x14ac:dyDescent="0.35">
      <c r="F8102" s="30"/>
      <c r="K8102" s="31"/>
    </row>
    <row r="8103" spans="6:11" x14ac:dyDescent="0.35">
      <c r="F8103" s="30"/>
      <c r="K8103" s="31"/>
    </row>
    <row r="8104" spans="6:11" x14ac:dyDescent="0.35">
      <c r="F8104" s="30"/>
      <c r="K8104" s="31"/>
    </row>
    <row r="8105" spans="6:11" x14ac:dyDescent="0.35">
      <c r="F8105" s="30"/>
      <c r="K8105" s="31"/>
    </row>
    <row r="8106" spans="6:11" x14ac:dyDescent="0.35">
      <c r="F8106" s="30"/>
      <c r="K8106" s="31"/>
    </row>
    <row r="8107" spans="6:11" x14ac:dyDescent="0.35">
      <c r="F8107" s="30"/>
      <c r="K8107" s="31"/>
    </row>
    <row r="8108" spans="6:11" x14ac:dyDescent="0.35">
      <c r="F8108" s="30"/>
      <c r="K8108" s="31"/>
    </row>
    <row r="8109" spans="6:11" x14ac:dyDescent="0.35">
      <c r="F8109" s="30"/>
      <c r="K8109" s="31"/>
    </row>
    <row r="8110" spans="6:11" x14ac:dyDescent="0.35">
      <c r="F8110" s="30"/>
      <c r="K8110" s="31"/>
    </row>
    <row r="8111" spans="6:11" x14ac:dyDescent="0.35">
      <c r="F8111" s="30"/>
      <c r="K8111" s="31"/>
    </row>
    <row r="8112" spans="6:11" x14ac:dyDescent="0.35">
      <c r="F8112" s="30"/>
      <c r="K8112" s="31"/>
    </row>
    <row r="8113" spans="6:11" x14ac:dyDescent="0.35">
      <c r="F8113" s="30"/>
      <c r="K8113" s="31"/>
    </row>
    <row r="8114" spans="6:11" x14ac:dyDescent="0.35">
      <c r="F8114" s="30"/>
      <c r="K8114" s="31"/>
    </row>
    <row r="8115" spans="6:11" x14ac:dyDescent="0.35">
      <c r="F8115" s="30"/>
      <c r="K8115" s="31"/>
    </row>
    <row r="8116" spans="6:11" x14ac:dyDescent="0.35">
      <c r="F8116" s="30"/>
      <c r="K8116" s="31"/>
    </row>
    <row r="8117" spans="6:11" x14ac:dyDescent="0.35">
      <c r="F8117" s="30"/>
      <c r="K8117" s="31"/>
    </row>
    <row r="8118" spans="6:11" x14ac:dyDescent="0.35">
      <c r="F8118" s="30"/>
      <c r="K8118" s="31"/>
    </row>
    <row r="8119" spans="6:11" x14ac:dyDescent="0.35">
      <c r="F8119" s="30"/>
      <c r="K8119" s="31"/>
    </row>
    <row r="8120" spans="6:11" x14ac:dyDescent="0.35">
      <c r="F8120" s="30"/>
      <c r="K8120" s="31"/>
    </row>
    <row r="8121" spans="6:11" x14ac:dyDescent="0.35">
      <c r="F8121" s="30"/>
      <c r="K8121" s="31"/>
    </row>
    <row r="8122" spans="6:11" x14ac:dyDescent="0.35">
      <c r="F8122" s="30"/>
      <c r="K8122" s="31"/>
    </row>
    <row r="8123" spans="6:11" x14ac:dyDescent="0.35">
      <c r="F8123" s="30"/>
      <c r="K8123" s="31"/>
    </row>
    <row r="8124" spans="6:11" x14ac:dyDescent="0.35">
      <c r="F8124" s="30"/>
      <c r="K8124" s="31"/>
    </row>
    <row r="8125" spans="6:11" x14ac:dyDescent="0.35">
      <c r="F8125" s="30"/>
      <c r="K8125" s="31"/>
    </row>
    <row r="8126" spans="6:11" x14ac:dyDescent="0.35">
      <c r="F8126" s="30"/>
      <c r="K8126" s="31"/>
    </row>
    <row r="8127" spans="6:11" x14ac:dyDescent="0.35">
      <c r="F8127" s="30"/>
      <c r="K8127" s="31"/>
    </row>
    <row r="8128" spans="6:11" x14ac:dyDescent="0.35">
      <c r="F8128" s="30"/>
      <c r="K8128" s="31"/>
    </row>
    <row r="8129" spans="6:11" x14ac:dyDescent="0.35">
      <c r="F8129" s="30"/>
      <c r="K8129" s="31"/>
    </row>
    <row r="8130" spans="6:11" x14ac:dyDescent="0.35">
      <c r="F8130" s="30"/>
      <c r="K8130" s="31"/>
    </row>
    <row r="8131" spans="6:11" x14ac:dyDescent="0.35">
      <c r="F8131" s="30"/>
      <c r="K8131" s="31"/>
    </row>
    <row r="8132" spans="6:11" x14ac:dyDescent="0.35">
      <c r="F8132" s="30"/>
      <c r="K8132" s="31"/>
    </row>
    <row r="8133" spans="6:11" x14ac:dyDescent="0.35">
      <c r="F8133" s="30"/>
      <c r="K8133" s="31"/>
    </row>
    <row r="8134" spans="6:11" x14ac:dyDescent="0.35">
      <c r="F8134" s="30"/>
      <c r="K8134" s="31"/>
    </row>
    <row r="8135" spans="6:11" x14ac:dyDescent="0.35">
      <c r="F8135" s="30"/>
      <c r="K8135" s="31"/>
    </row>
    <row r="8136" spans="6:11" x14ac:dyDescent="0.35">
      <c r="F8136" s="30"/>
      <c r="K8136" s="31"/>
    </row>
    <row r="8137" spans="6:11" x14ac:dyDescent="0.35">
      <c r="F8137" s="30"/>
      <c r="K8137" s="31"/>
    </row>
    <row r="8138" spans="6:11" x14ac:dyDescent="0.35">
      <c r="F8138" s="30"/>
      <c r="K8138" s="31"/>
    </row>
    <row r="8139" spans="6:11" x14ac:dyDescent="0.35">
      <c r="F8139" s="30"/>
      <c r="K8139" s="31"/>
    </row>
    <row r="8140" spans="6:11" x14ac:dyDescent="0.35">
      <c r="F8140" s="30"/>
      <c r="K8140" s="31"/>
    </row>
    <row r="8141" spans="6:11" x14ac:dyDescent="0.35">
      <c r="F8141" s="30"/>
      <c r="K8141" s="31"/>
    </row>
    <row r="8142" spans="6:11" x14ac:dyDescent="0.35">
      <c r="F8142" s="30"/>
      <c r="K8142" s="31"/>
    </row>
    <row r="8143" spans="6:11" x14ac:dyDescent="0.35">
      <c r="F8143" s="30"/>
      <c r="K8143" s="31"/>
    </row>
    <row r="8144" spans="6:11" x14ac:dyDescent="0.35">
      <c r="F8144" s="30"/>
      <c r="K8144" s="31"/>
    </row>
    <row r="8145" spans="6:11" x14ac:dyDescent="0.35">
      <c r="F8145" s="30"/>
      <c r="K8145" s="31"/>
    </row>
    <row r="8146" spans="6:11" x14ac:dyDescent="0.35">
      <c r="F8146" s="30"/>
      <c r="K8146" s="31"/>
    </row>
    <row r="8147" spans="6:11" x14ac:dyDescent="0.35">
      <c r="F8147" s="30"/>
      <c r="K8147" s="31"/>
    </row>
    <row r="8148" spans="6:11" x14ac:dyDescent="0.35">
      <c r="F8148" s="30"/>
      <c r="K8148" s="31"/>
    </row>
    <row r="8149" spans="6:11" x14ac:dyDescent="0.35">
      <c r="F8149" s="30"/>
      <c r="K8149" s="31"/>
    </row>
    <row r="8150" spans="6:11" x14ac:dyDescent="0.35">
      <c r="F8150" s="30"/>
      <c r="K8150" s="31"/>
    </row>
    <row r="8151" spans="6:11" x14ac:dyDescent="0.35">
      <c r="F8151" s="30"/>
      <c r="K8151" s="31"/>
    </row>
    <row r="8152" spans="6:11" x14ac:dyDescent="0.35">
      <c r="F8152" s="30"/>
      <c r="K8152" s="31"/>
    </row>
    <row r="8153" spans="6:11" x14ac:dyDescent="0.35">
      <c r="F8153" s="30"/>
      <c r="K8153" s="31"/>
    </row>
    <row r="8154" spans="6:11" x14ac:dyDescent="0.35">
      <c r="F8154" s="30"/>
      <c r="K8154" s="31"/>
    </row>
    <row r="8155" spans="6:11" x14ac:dyDescent="0.35">
      <c r="F8155" s="30"/>
      <c r="K8155" s="31"/>
    </row>
    <row r="8156" spans="6:11" x14ac:dyDescent="0.35">
      <c r="F8156" s="30"/>
      <c r="K8156" s="31"/>
    </row>
    <row r="8157" spans="6:11" x14ac:dyDescent="0.35">
      <c r="F8157" s="30"/>
      <c r="K8157" s="31"/>
    </row>
    <row r="8158" spans="6:11" x14ac:dyDescent="0.35">
      <c r="F8158" s="30"/>
      <c r="K8158" s="31"/>
    </row>
    <row r="8159" spans="6:11" x14ac:dyDescent="0.35">
      <c r="F8159" s="30"/>
      <c r="K8159" s="31"/>
    </row>
    <row r="8160" spans="6:11" x14ac:dyDescent="0.35">
      <c r="F8160" s="30"/>
      <c r="K8160" s="31"/>
    </row>
    <row r="8161" spans="6:11" x14ac:dyDescent="0.35">
      <c r="F8161" s="30"/>
      <c r="K8161" s="31"/>
    </row>
    <row r="8162" spans="6:11" x14ac:dyDescent="0.35">
      <c r="F8162" s="30"/>
      <c r="K8162" s="31"/>
    </row>
    <row r="8163" spans="6:11" x14ac:dyDescent="0.35">
      <c r="F8163" s="30"/>
      <c r="K8163" s="31"/>
    </row>
    <row r="8164" spans="6:11" x14ac:dyDescent="0.35">
      <c r="F8164" s="30"/>
      <c r="K8164" s="31"/>
    </row>
    <row r="8165" spans="6:11" x14ac:dyDescent="0.35">
      <c r="F8165" s="30"/>
      <c r="K8165" s="31"/>
    </row>
    <row r="8166" spans="6:11" x14ac:dyDescent="0.35">
      <c r="F8166" s="30"/>
      <c r="K8166" s="31"/>
    </row>
    <row r="8167" spans="6:11" x14ac:dyDescent="0.35">
      <c r="F8167" s="30"/>
      <c r="K8167" s="31"/>
    </row>
    <row r="8168" spans="6:11" x14ac:dyDescent="0.35">
      <c r="F8168" s="30"/>
      <c r="K8168" s="31"/>
    </row>
    <row r="8169" spans="6:11" x14ac:dyDescent="0.35">
      <c r="F8169" s="30"/>
      <c r="K8169" s="31"/>
    </row>
    <row r="8170" spans="6:11" x14ac:dyDescent="0.35">
      <c r="F8170" s="30"/>
      <c r="K8170" s="31"/>
    </row>
    <row r="8171" spans="6:11" x14ac:dyDescent="0.35">
      <c r="F8171" s="30"/>
      <c r="K8171" s="31"/>
    </row>
    <row r="8172" spans="6:11" x14ac:dyDescent="0.35">
      <c r="F8172" s="30"/>
      <c r="K8172" s="31"/>
    </row>
    <row r="8173" spans="6:11" x14ac:dyDescent="0.35">
      <c r="F8173" s="30"/>
      <c r="K8173" s="31"/>
    </row>
    <row r="8174" spans="6:11" x14ac:dyDescent="0.35">
      <c r="F8174" s="30"/>
      <c r="K8174" s="31"/>
    </row>
    <row r="8175" spans="6:11" x14ac:dyDescent="0.35">
      <c r="F8175" s="30"/>
      <c r="K8175" s="31"/>
    </row>
    <row r="8176" spans="6:11" x14ac:dyDescent="0.35">
      <c r="F8176" s="30"/>
      <c r="K8176" s="31"/>
    </row>
    <row r="8177" spans="6:11" x14ac:dyDescent="0.35">
      <c r="F8177" s="30"/>
      <c r="K8177" s="31"/>
    </row>
    <row r="8178" spans="6:11" x14ac:dyDescent="0.35">
      <c r="F8178" s="30"/>
      <c r="K8178" s="31"/>
    </row>
    <row r="8179" spans="6:11" x14ac:dyDescent="0.35">
      <c r="F8179" s="30"/>
      <c r="K8179" s="31"/>
    </row>
    <row r="8180" spans="6:11" x14ac:dyDescent="0.35">
      <c r="F8180" s="30"/>
      <c r="K8180" s="31"/>
    </row>
    <row r="8181" spans="6:11" x14ac:dyDescent="0.35">
      <c r="F8181" s="30"/>
      <c r="K8181" s="31"/>
    </row>
    <row r="8182" spans="6:11" x14ac:dyDescent="0.35">
      <c r="F8182" s="30"/>
      <c r="K8182" s="31"/>
    </row>
    <row r="8183" spans="6:11" x14ac:dyDescent="0.35">
      <c r="F8183" s="30"/>
      <c r="K8183" s="31"/>
    </row>
    <row r="8184" spans="6:11" x14ac:dyDescent="0.35">
      <c r="F8184" s="30"/>
      <c r="K8184" s="31"/>
    </row>
    <row r="8185" spans="6:11" x14ac:dyDescent="0.35">
      <c r="F8185" s="30"/>
      <c r="K8185" s="31"/>
    </row>
    <row r="8186" spans="6:11" x14ac:dyDescent="0.35">
      <c r="F8186" s="30"/>
      <c r="K8186" s="31"/>
    </row>
    <row r="8187" spans="6:11" x14ac:dyDescent="0.35">
      <c r="F8187" s="30"/>
      <c r="K8187" s="31"/>
    </row>
    <row r="8188" spans="6:11" x14ac:dyDescent="0.35">
      <c r="F8188" s="30"/>
      <c r="K8188" s="31"/>
    </row>
    <row r="8189" spans="6:11" x14ac:dyDescent="0.35">
      <c r="F8189" s="30"/>
      <c r="K8189" s="31"/>
    </row>
    <row r="8190" spans="6:11" x14ac:dyDescent="0.35">
      <c r="F8190" s="30"/>
      <c r="K8190" s="31"/>
    </row>
    <row r="8191" spans="6:11" x14ac:dyDescent="0.35">
      <c r="F8191" s="30"/>
      <c r="K8191" s="31"/>
    </row>
    <row r="8192" spans="6:11" x14ac:dyDescent="0.35">
      <c r="F8192" s="30"/>
      <c r="K8192" s="31"/>
    </row>
    <row r="8193" spans="6:11" x14ac:dyDescent="0.35">
      <c r="F8193" s="30"/>
      <c r="K8193" s="31"/>
    </row>
    <row r="8194" spans="6:11" x14ac:dyDescent="0.35">
      <c r="F8194" s="30"/>
      <c r="K8194" s="31"/>
    </row>
    <row r="8195" spans="6:11" x14ac:dyDescent="0.35">
      <c r="F8195" s="30"/>
      <c r="K8195" s="31"/>
    </row>
    <row r="8196" spans="6:11" x14ac:dyDescent="0.35">
      <c r="F8196" s="30"/>
      <c r="K8196" s="31"/>
    </row>
    <row r="8197" spans="6:11" x14ac:dyDescent="0.35">
      <c r="F8197" s="30"/>
      <c r="K8197" s="31"/>
    </row>
    <row r="8198" spans="6:11" x14ac:dyDescent="0.35">
      <c r="F8198" s="30"/>
      <c r="K8198" s="31"/>
    </row>
    <row r="8199" spans="6:11" x14ac:dyDescent="0.35">
      <c r="F8199" s="30"/>
      <c r="K8199" s="31"/>
    </row>
    <row r="8200" spans="6:11" x14ac:dyDescent="0.35">
      <c r="F8200" s="30"/>
      <c r="K8200" s="31"/>
    </row>
    <row r="8201" spans="6:11" x14ac:dyDescent="0.35">
      <c r="F8201" s="30"/>
      <c r="K8201" s="31"/>
    </row>
    <row r="8202" spans="6:11" x14ac:dyDescent="0.35">
      <c r="F8202" s="30"/>
      <c r="K8202" s="31"/>
    </row>
    <row r="8203" spans="6:11" x14ac:dyDescent="0.35">
      <c r="F8203" s="30"/>
      <c r="K8203" s="31"/>
    </row>
    <row r="8204" spans="6:11" x14ac:dyDescent="0.35">
      <c r="F8204" s="30"/>
      <c r="K8204" s="31"/>
    </row>
    <row r="8205" spans="6:11" x14ac:dyDescent="0.35">
      <c r="F8205" s="30"/>
      <c r="K8205" s="31"/>
    </row>
    <row r="8206" spans="6:11" x14ac:dyDescent="0.35">
      <c r="F8206" s="30"/>
      <c r="K8206" s="31"/>
    </row>
    <row r="8207" spans="6:11" x14ac:dyDescent="0.35">
      <c r="F8207" s="30"/>
      <c r="K8207" s="31"/>
    </row>
    <row r="8208" spans="6:11" x14ac:dyDescent="0.35">
      <c r="F8208" s="30"/>
      <c r="K8208" s="31"/>
    </row>
    <row r="8209" spans="6:11" x14ac:dyDescent="0.35">
      <c r="F8209" s="30"/>
      <c r="K8209" s="31"/>
    </row>
    <row r="8210" spans="6:11" x14ac:dyDescent="0.35">
      <c r="F8210" s="30"/>
      <c r="K8210" s="31"/>
    </row>
    <row r="8211" spans="6:11" x14ac:dyDescent="0.35">
      <c r="F8211" s="30"/>
      <c r="K8211" s="31"/>
    </row>
    <row r="8212" spans="6:11" x14ac:dyDescent="0.35">
      <c r="F8212" s="30"/>
      <c r="K8212" s="31"/>
    </row>
    <row r="8213" spans="6:11" x14ac:dyDescent="0.35">
      <c r="F8213" s="30"/>
      <c r="K8213" s="31"/>
    </row>
    <row r="8214" spans="6:11" x14ac:dyDescent="0.35">
      <c r="F8214" s="30"/>
      <c r="K8214" s="31"/>
    </row>
    <row r="8215" spans="6:11" x14ac:dyDescent="0.35">
      <c r="F8215" s="30"/>
      <c r="K8215" s="31"/>
    </row>
    <row r="8216" spans="6:11" x14ac:dyDescent="0.35">
      <c r="F8216" s="30"/>
      <c r="K8216" s="31"/>
    </row>
    <row r="8217" spans="6:11" x14ac:dyDescent="0.35">
      <c r="F8217" s="30"/>
      <c r="K8217" s="31"/>
    </row>
    <row r="8218" spans="6:11" x14ac:dyDescent="0.35">
      <c r="F8218" s="30"/>
      <c r="K8218" s="31"/>
    </row>
    <row r="8219" spans="6:11" x14ac:dyDescent="0.35">
      <c r="F8219" s="30"/>
      <c r="K8219" s="31"/>
    </row>
    <row r="8220" spans="6:11" x14ac:dyDescent="0.35">
      <c r="F8220" s="30"/>
      <c r="K8220" s="31"/>
    </row>
    <row r="8221" spans="6:11" x14ac:dyDescent="0.35">
      <c r="F8221" s="30"/>
      <c r="K8221" s="31"/>
    </row>
    <row r="8222" spans="6:11" x14ac:dyDescent="0.35">
      <c r="F8222" s="30"/>
      <c r="K8222" s="31"/>
    </row>
    <row r="8223" spans="6:11" x14ac:dyDescent="0.35">
      <c r="F8223" s="30"/>
      <c r="K8223" s="31"/>
    </row>
    <row r="8224" spans="6:11" x14ac:dyDescent="0.35">
      <c r="F8224" s="30"/>
      <c r="K8224" s="31"/>
    </row>
    <row r="8225" spans="6:11" x14ac:dyDescent="0.35">
      <c r="F8225" s="30"/>
      <c r="K8225" s="31"/>
    </row>
    <row r="8226" spans="6:11" x14ac:dyDescent="0.35">
      <c r="F8226" s="30"/>
      <c r="K8226" s="31"/>
    </row>
    <row r="8227" spans="6:11" x14ac:dyDescent="0.35">
      <c r="F8227" s="30"/>
      <c r="K8227" s="31"/>
    </row>
    <row r="8228" spans="6:11" x14ac:dyDescent="0.35">
      <c r="F8228" s="30"/>
      <c r="K8228" s="31"/>
    </row>
    <row r="8229" spans="6:11" x14ac:dyDescent="0.35">
      <c r="F8229" s="30"/>
      <c r="K8229" s="31"/>
    </row>
    <row r="8230" spans="6:11" x14ac:dyDescent="0.35">
      <c r="F8230" s="30"/>
      <c r="K8230" s="31"/>
    </row>
    <row r="8231" spans="6:11" x14ac:dyDescent="0.35">
      <c r="F8231" s="30"/>
      <c r="K8231" s="31"/>
    </row>
    <row r="8232" spans="6:11" x14ac:dyDescent="0.35">
      <c r="F8232" s="30"/>
      <c r="K8232" s="31"/>
    </row>
    <row r="8233" spans="6:11" x14ac:dyDescent="0.35">
      <c r="F8233" s="30"/>
      <c r="K8233" s="31"/>
    </row>
    <row r="8234" spans="6:11" x14ac:dyDescent="0.35">
      <c r="F8234" s="30"/>
      <c r="K8234" s="31"/>
    </row>
    <row r="8235" spans="6:11" x14ac:dyDescent="0.35">
      <c r="F8235" s="30"/>
      <c r="K8235" s="31"/>
    </row>
    <row r="8236" spans="6:11" x14ac:dyDescent="0.35">
      <c r="F8236" s="30"/>
      <c r="K8236" s="31"/>
    </row>
    <row r="8237" spans="6:11" x14ac:dyDescent="0.35">
      <c r="F8237" s="30"/>
      <c r="K8237" s="31"/>
    </row>
    <row r="8238" spans="6:11" x14ac:dyDescent="0.35">
      <c r="F8238" s="30"/>
      <c r="K8238" s="31"/>
    </row>
    <row r="8239" spans="6:11" x14ac:dyDescent="0.35">
      <c r="F8239" s="30"/>
      <c r="K8239" s="31"/>
    </row>
    <row r="8240" spans="6:11" x14ac:dyDescent="0.35">
      <c r="F8240" s="30"/>
      <c r="K8240" s="31"/>
    </row>
    <row r="8241" spans="6:11" x14ac:dyDescent="0.35">
      <c r="F8241" s="30"/>
      <c r="K8241" s="31"/>
    </row>
    <row r="8242" spans="6:11" x14ac:dyDescent="0.35">
      <c r="F8242" s="30"/>
      <c r="K8242" s="31"/>
    </row>
    <row r="8243" spans="6:11" x14ac:dyDescent="0.35">
      <c r="F8243" s="30"/>
      <c r="K8243" s="31"/>
    </row>
    <row r="8244" spans="6:11" x14ac:dyDescent="0.35">
      <c r="F8244" s="30"/>
      <c r="K8244" s="31"/>
    </row>
    <row r="8245" spans="6:11" x14ac:dyDescent="0.35">
      <c r="F8245" s="30"/>
      <c r="K8245" s="31"/>
    </row>
    <row r="8246" spans="6:11" x14ac:dyDescent="0.35">
      <c r="F8246" s="30"/>
      <c r="K8246" s="31"/>
    </row>
    <row r="8247" spans="6:11" x14ac:dyDescent="0.35">
      <c r="F8247" s="30"/>
      <c r="K8247" s="31"/>
    </row>
    <row r="8248" spans="6:11" x14ac:dyDescent="0.35">
      <c r="F8248" s="30"/>
      <c r="K8248" s="31"/>
    </row>
    <row r="8249" spans="6:11" x14ac:dyDescent="0.35">
      <c r="F8249" s="30"/>
      <c r="K8249" s="31"/>
    </row>
    <row r="8250" spans="6:11" x14ac:dyDescent="0.35">
      <c r="F8250" s="30"/>
      <c r="K8250" s="31"/>
    </row>
    <row r="8251" spans="6:11" x14ac:dyDescent="0.35">
      <c r="F8251" s="30"/>
      <c r="K8251" s="31"/>
    </row>
    <row r="8252" spans="6:11" x14ac:dyDescent="0.35">
      <c r="F8252" s="30"/>
      <c r="K8252" s="31"/>
    </row>
    <row r="8253" spans="6:11" x14ac:dyDescent="0.35">
      <c r="F8253" s="30"/>
      <c r="K8253" s="31"/>
    </row>
    <row r="8254" spans="6:11" x14ac:dyDescent="0.35">
      <c r="F8254" s="30"/>
      <c r="K8254" s="31"/>
    </row>
    <row r="8255" spans="6:11" x14ac:dyDescent="0.35">
      <c r="F8255" s="30"/>
      <c r="K8255" s="31"/>
    </row>
    <row r="8256" spans="6:11" x14ac:dyDescent="0.35">
      <c r="F8256" s="30"/>
      <c r="K8256" s="31"/>
    </row>
    <row r="8257" spans="6:11" x14ac:dyDescent="0.35">
      <c r="F8257" s="30"/>
      <c r="K8257" s="31"/>
    </row>
    <row r="8258" spans="6:11" x14ac:dyDescent="0.35">
      <c r="F8258" s="30"/>
      <c r="K8258" s="31"/>
    </row>
    <row r="8259" spans="6:11" x14ac:dyDescent="0.35">
      <c r="F8259" s="30"/>
      <c r="K8259" s="31"/>
    </row>
    <row r="8260" spans="6:11" x14ac:dyDescent="0.35">
      <c r="F8260" s="30"/>
      <c r="K8260" s="31"/>
    </row>
    <row r="8261" spans="6:11" x14ac:dyDescent="0.35">
      <c r="F8261" s="30"/>
      <c r="K8261" s="31"/>
    </row>
    <row r="8262" spans="6:11" x14ac:dyDescent="0.35">
      <c r="F8262" s="30"/>
      <c r="K8262" s="31"/>
    </row>
    <row r="8263" spans="6:11" x14ac:dyDescent="0.35">
      <c r="F8263" s="30"/>
      <c r="K8263" s="31"/>
    </row>
    <row r="8264" spans="6:11" x14ac:dyDescent="0.35">
      <c r="F8264" s="30"/>
      <c r="K8264" s="31"/>
    </row>
    <row r="8265" spans="6:11" x14ac:dyDescent="0.35">
      <c r="F8265" s="30"/>
      <c r="K8265" s="31"/>
    </row>
    <row r="8266" spans="6:11" x14ac:dyDescent="0.35">
      <c r="F8266" s="30"/>
      <c r="K8266" s="31"/>
    </row>
    <row r="8267" spans="6:11" x14ac:dyDescent="0.35">
      <c r="F8267" s="30"/>
      <c r="K8267" s="31"/>
    </row>
    <row r="8268" spans="6:11" x14ac:dyDescent="0.35">
      <c r="F8268" s="30"/>
      <c r="K8268" s="31"/>
    </row>
    <row r="8269" spans="6:11" x14ac:dyDescent="0.35">
      <c r="F8269" s="30"/>
      <c r="K8269" s="31"/>
    </row>
    <row r="8270" spans="6:11" x14ac:dyDescent="0.35">
      <c r="F8270" s="30"/>
      <c r="K8270" s="31"/>
    </row>
    <row r="8271" spans="6:11" x14ac:dyDescent="0.35">
      <c r="F8271" s="30"/>
      <c r="K8271" s="31"/>
    </row>
    <row r="8272" spans="6:11" x14ac:dyDescent="0.35">
      <c r="F8272" s="30"/>
      <c r="K8272" s="31"/>
    </row>
    <row r="8273" spans="6:11" x14ac:dyDescent="0.35">
      <c r="F8273" s="30"/>
      <c r="K8273" s="31"/>
    </row>
    <row r="8274" spans="6:11" x14ac:dyDescent="0.35">
      <c r="F8274" s="30"/>
      <c r="K8274" s="31"/>
    </row>
    <row r="8275" spans="6:11" x14ac:dyDescent="0.35">
      <c r="F8275" s="30"/>
      <c r="K8275" s="31"/>
    </row>
    <row r="8276" spans="6:11" x14ac:dyDescent="0.35">
      <c r="F8276" s="30"/>
      <c r="K8276" s="31"/>
    </row>
    <row r="8277" spans="6:11" x14ac:dyDescent="0.35">
      <c r="F8277" s="30"/>
      <c r="K8277" s="31"/>
    </row>
    <row r="8278" spans="6:11" x14ac:dyDescent="0.35">
      <c r="F8278" s="30"/>
      <c r="K8278" s="31"/>
    </row>
    <row r="8279" spans="6:11" x14ac:dyDescent="0.35">
      <c r="F8279" s="30"/>
      <c r="K8279" s="31"/>
    </row>
    <row r="8280" spans="6:11" x14ac:dyDescent="0.35">
      <c r="F8280" s="30"/>
      <c r="K8280" s="31"/>
    </row>
    <row r="8281" spans="6:11" x14ac:dyDescent="0.35">
      <c r="F8281" s="30"/>
      <c r="K8281" s="31"/>
    </row>
    <row r="8282" spans="6:11" x14ac:dyDescent="0.35">
      <c r="F8282" s="30"/>
      <c r="K8282" s="31"/>
    </row>
    <row r="8283" spans="6:11" x14ac:dyDescent="0.35">
      <c r="F8283" s="30"/>
      <c r="K8283" s="31"/>
    </row>
    <row r="8284" spans="6:11" x14ac:dyDescent="0.35">
      <c r="F8284" s="30"/>
      <c r="K8284" s="31"/>
    </row>
    <row r="8285" spans="6:11" x14ac:dyDescent="0.35">
      <c r="F8285" s="30"/>
      <c r="K8285" s="31"/>
    </row>
    <row r="8286" spans="6:11" x14ac:dyDescent="0.35">
      <c r="F8286" s="30"/>
      <c r="K8286" s="31"/>
    </row>
    <row r="8287" spans="6:11" x14ac:dyDescent="0.35">
      <c r="F8287" s="30"/>
      <c r="K8287" s="31"/>
    </row>
    <row r="8288" spans="6:11" x14ac:dyDescent="0.35">
      <c r="F8288" s="30"/>
      <c r="K8288" s="31"/>
    </row>
    <row r="8289" spans="6:11" x14ac:dyDescent="0.35">
      <c r="F8289" s="30"/>
      <c r="K8289" s="31"/>
    </row>
    <row r="8290" spans="6:11" x14ac:dyDescent="0.35">
      <c r="F8290" s="30"/>
      <c r="K8290" s="31"/>
    </row>
    <row r="8291" spans="6:11" x14ac:dyDescent="0.35">
      <c r="F8291" s="30"/>
      <c r="K8291" s="31"/>
    </row>
    <row r="8292" spans="6:11" x14ac:dyDescent="0.35">
      <c r="F8292" s="30"/>
      <c r="K8292" s="31"/>
    </row>
    <row r="8293" spans="6:11" x14ac:dyDescent="0.35">
      <c r="F8293" s="30"/>
      <c r="K8293" s="31"/>
    </row>
    <row r="8294" spans="6:11" x14ac:dyDescent="0.35">
      <c r="F8294" s="30"/>
      <c r="K8294" s="31"/>
    </row>
    <row r="8295" spans="6:11" x14ac:dyDescent="0.35">
      <c r="F8295" s="30"/>
      <c r="K8295" s="31"/>
    </row>
    <row r="8296" spans="6:11" x14ac:dyDescent="0.35">
      <c r="F8296" s="30"/>
      <c r="K8296" s="31"/>
    </row>
    <row r="8297" spans="6:11" x14ac:dyDescent="0.35">
      <c r="F8297" s="30"/>
      <c r="K8297" s="31"/>
    </row>
    <row r="8298" spans="6:11" x14ac:dyDescent="0.35">
      <c r="F8298" s="30"/>
      <c r="K8298" s="31"/>
    </row>
    <row r="8299" spans="6:11" x14ac:dyDescent="0.35">
      <c r="F8299" s="30"/>
      <c r="K8299" s="31"/>
    </row>
    <row r="8300" spans="6:11" x14ac:dyDescent="0.35">
      <c r="F8300" s="30"/>
      <c r="K8300" s="31"/>
    </row>
    <row r="8301" spans="6:11" x14ac:dyDescent="0.35">
      <c r="F8301" s="30"/>
      <c r="K8301" s="31"/>
    </row>
    <row r="8302" spans="6:11" x14ac:dyDescent="0.35">
      <c r="F8302" s="30"/>
      <c r="K8302" s="31"/>
    </row>
    <row r="8303" spans="6:11" x14ac:dyDescent="0.35">
      <c r="F8303" s="30"/>
      <c r="K8303" s="31"/>
    </row>
    <row r="8304" spans="6:11" x14ac:dyDescent="0.35">
      <c r="F8304" s="30"/>
      <c r="K8304" s="31"/>
    </row>
    <row r="8305" spans="6:11" x14ac:dyDescent="0.35">
      <c r="F8305" s="30"/>
      <c r="K8305" s="31"/>
    </row>
    <row r="8306" spans="6:11" x14ac:dyDescent="0.35">
      <c r="F8306" s="30"/>
      <c r="K8306" s="31"/>
    </row>
    <row r="8307" spans="6:11" x14ac:dyDescent="0.35">
      <c r="F8307" s="30"/>
      <c r="K8307" s="31"/>
    </row>
    <row r="8308" spans="6:11" x14ac:dyDescent="0.35">
      <c r="F8308" s="30"/>
      <c r="K8308" s="31"/>
    </row>
    <row r="8309" spans="6:11" x14ac:dyDescent="0.35">
      <c r="F8309" s="30"/>
      <c r="K8309" s="31"/>
    </row>
    <row r="8310" spans="6:11" x14ac:dyDescent="0.35">
      <c r="F8310" s="30"/>
      <c r="K8310" s="31"/>
    </row>
    <row r="8311" spans="6:11" x14ac:dyDescent="0.35">
      <c r="F8311" s="30"/>
      <c r="K8311" s="31"/>
    </row>
    <row r="8312" spans="6:11" x14ac:dyDescent="0.35">
      <c r="F8312" s="30"/>
      <c r="K8312" s="31"/>
    </row>
    <row r="8313" spans="6:11" x14ac:dyDescent="0.35">
      <c r="F8313" s="30"/>
      <c r="K8313" s="31"/>
    </row>
    <row r="8314" spans="6:11" x14ac:dyDescent="0.35">
      <c r="F8314" s="30"/>
      <c r="K8314" s="31"/>
    </row>
    <row r="8315" spans="6:11" x14ac:dyDescent="0.35">
      <c r="F8315" s="30"/>
      <c r="K8315" s="31"/>
    </row>
    <row r="8316" spans="6:11" x14ac:dyDescent="0.35">
      <c r="F8316" s="30"/>
      <c r="K8316" s="31"/>
    </row>
    <row r="8317" spans="6:11" x14ac:dyDescent="0.35">
      <c r="F8317" s="30"/>
      <c r="K8317" s="31"/>
    </row>
    <row r="8318" spans="6:11" x14ac:dyDescent="0.35">
      <c r="F8318" s="30"/>
      <c r="K8318" s="31"/>
    </row>
    <row r="8319" spans="6:11" x14ac:dyDescent="0.35">
      <c r="F8319" s="30"/>
      <c r="K8319" s="31"/>
    </row>
    <row r="8320" spans="6:11" x14ac:dyDescent="0.35">
      <c r="F8320" s="30"/>
      <c r="K8320" s="31"/>
    </row>
    <row r="8321" spans="6:11" x14ac:dyDescent="0.35">
      <c r="F8321" s="30"/>
      <c r="K8321" s="31"/>
    </row>
    <row r="8322" spans="6:11" x14ac:dyDescent="0.35">
      <c r="F8322" s="30"/>
      <c r="K8322" s="31"/>
    </row>
    <row r="8323" spans="6:11" x14ac:dyDescent="0.35">
      <c r="F8323" s="30"/>
      <c r="K8323" s="31"/>
    </row>
    <row r="8324" spans="6:11" x14ac:dyDescent="0.35">
      <c r="F8324" s="30"/>
      <c r="K8324" s="31"/>
    </row>
    <row r="8325" spans="6:11" x14ac:dyDescent="0.35">
      <c r="F8325" s="30"/>
      <c r="K8325" s="31"/>
    </row>
    <row r="8326" spans="6:11" x14ac:dyDescent="0.35">
      <c r="F8326" s="30"/>
      <c r="K8326" s="31"/>
    </row>
    <row r="8327" spans="6:11" x14ac:dyDescent="0.35">
      <c r="F8327" s="30"/>
      <c r="K8327" s="31"/>
    </row>
    <row r="8328" spans="6:11" x14ac:dyDescent="0.35">
      <c r="F8328" s="30"/>
      <c r="K8328" s="31"/>
    </row>
    <row r="8329" spans="6:11" x14ac:dyDescent="0.35">
      <c r="F8329" s="30"/>
      <c r="K8329" s="31"/>
    </row>
    <row r="8330" spans="6:11" x14ac:dyDescent="0.35">
      <c r="F8330" s="30"/>
      <c r="K8330" s="31"/>
    </row>
    <row r="8331" spans="6:11" x14ac:dyDescent="0.35">
      <c r="F8331" s="30"/>
      <c r="K8331" s="31"/>
    </row>
    <row r="8332" spans="6:11" x14ac:dyDescent="0.35">
      <c r="F8332" s="30"/>
      <c r="K8332" s="31"/>
    </row>
    <row r="8333" spans="6:11" x14ac:dyDescent="0.35">
      <c r="F8333" s="30"/>
      <c r="K8333" s="31"/>
    </row>
    <row r="8334" spans="6:11" x14ac:dyDescent="0.35">
      <c r="F8334" s="30"/>
      <c r="K8334" s="31"/>
    </row>
    <row r="8335" spans="6:11" x14ac:dyDescent="0.35">
      <c r="F8335" s="30"/>
      <c r="K8335" s="31"/>
    </row>
    <row r="8336" spans="6:11" x14ac:dyDescent="0.35">
      <c r="F8336" s="30"/>
      <c r="K8336" s="31"/>
    </row>
    <row r="8337" spans="6:11" x14ac:dyDescent="0.35">
      <c r="F8337" s="30"/>
      <c r="K8337" s="31"/>
    </row>
    <row r="8338" spans="6:11" x14ac:dyDescent="0.35">
      <c r="F8338" s="30"/>
      <c r="K8338" s="31"/>
    </row>
    <row r="8339" spans="6:11" x14ac:dyDescent="0.35">
      <c r="F8339" s="30"/>
      <c r="K8339" s="31"/>
    </row>
    <row r="8340" spans="6:11" x14ac:dyDescent="0.35">
      <c r="F8340" s="30"/>
      <c r="K8340" s="31"/>
    </row>
    <row r="8341" spans="6:11" x14ac:dyDescent="0.35">
      <c r="F8341" s="30"/>
      <c r="K8341" s="31"/>
    </row>
    <row r="8342" spans="6:11" x14ac:dyDescent="0.35">
      <c r="F8342" s="30"/>
      <c r="K8342" s="31"/>
    </row>
    <row r="8343" spans="6:11" x14ac:dyDescent="0.35">
      <c r="F8343" s="30"/>
      <c r="K8343" s="31"/>
    </row>
    <row r="8344" spans="6:11" x14ac:dyDescent="0.35">
      <c r="F8344" s="30"/>
      <c r="K8344" s="31"/>
    </row>
    <row r="8345" spans="6:11" x14ac:dyDescent="0.35">
      <c r="F8345" s="30"/>
      <c r="K8345" s="31"/>
    </row>
    <row r="8346" spans="6:11" x14ac:dyDescent="0.35">
      <c r="F8346" s="30"/>
      <c r="K8346" s="31"/>
    </row>
    <row r="8347" spans="6:11" x14ac:dyDescent="0.35">
      <c r="F8347" s="30"/>
      <c r="K8347" s="31"/>
    </row>
    <row r="8348" spans="6:11" x14ac:dyDescent="0.35">
      <c r="F8348" s="30"/>
      <c r="K8348" s="31"/>
    </row>
    <row r="8349" spans="6:11" x14ac:dyDescent="0.35">
      <c r="F8349" s="30"/>
      <c r="K8349" s="31"/>
    </row>
    <row r="8350" spans="6:11" x14ac:dyDescent="0.35">
      <c r="F8350" s="30"/>
      <c r="K8350" s="31"/>
    </row>
    <row r="8351" spans="6:11" x14ac:dyDescent="0.35">
      <c r="F8351" s="30"/>
      <c r="K8351" s="31"/>
    </row>
    <row r="8352" spans="6:11" x14ac:dyDescent="0.35">
      <c r="F8352" s="30"/>
      <c r="K8352" s="31"/>
    </row>
    <row r="8353" spans="6:11" x14ac:dyDescent="0.35">
      <c r="F8353" s="30"/>
      <c r="K8353" s="31"/>
    </row>
    <row r="8354" spans="6:11" x14ac:dyDescent="0.35">
      <c r="F8354" s="30"/>
      <c r="K8354" s="31"/>
    </row>
    <row r="8355" spans="6:11" x14ac:dyDescent="0.35">
      <c r="F8355" s="30"/>
      <c r="K8355" s="31"/>
    </row>
    <row r="8356" spans="6:11" x14ac:dyDescent="0.35">
      <c r="F8356" s="30"/>
      <c r="K8356" s="31"/>
    </row>
    <row r="8357" spans="6:11" x14ac:dyDescent="0.35">
      <c r="F8357" s="30"/>
      <c r="K8357" s="31"/>
    </row>
    <row r="8358" spans="6:11" x14ac:dyDescent="0.35">
      <c r="F8358" s="30"/>
      <c r="K8358" s="31"/>
    </row>
    <row r="8359" spans="6:11" x14ac:dyDescent="0.35">
      <c r="F8359" s="30"/>
      <c r="K8359" s="31"/>
    </row>
    <row r="8360" spans="6:11" x14ac:dyDescent="0.35">
      <c r="F8360" s="30"/>
      <c r="K8360" s="31"/>
    </row>
    <row r="8361" spans="6:11" x14ac:dyDescent="0.35">
      <c r="F8361" s="30"/>
      <c r="K8361" s="31"/>
    </row>
    <row r="8362" spans="6:11" x14ac:dyDescent="0.35">
      <c r="F8362" s="30"/>
      <c r="K8362" s="31"/>
    </row>
    <row r="8363" spans="6:11" x14ac:dyDescent="0.35">
      <c r="F8363" s="30"/>
      <c r="K8363" s="31"/>
    </row>
    <row r="8364" spans="6:11" x14ac:dyDescent="0.35">
      <c r="F8364" s="30"/>
      <c r="K8364" s="31"/>
    </row>
    <row r="8365" spans="6:11" x14ac:dyDescent="0.35">
      <c r="F8365" s="30"/>
      <c r="K8365" s="31"/>
    </row>
    <row r="8366" spans="6:11" x14ac:dyDescent="0.35">
      <c r="F8366" s="30"/>
      <c r="K8366" s="31"/>
    </row>
    <row r="8367" spans="6:11" x14ac:dyDescent="0.35">
      <c r="F8367" s="30"/>
      <c r="K8367" s="31"/>
    </row>
    <row r="8368" spans="6:11" x14ac:dyDescent="0.35">
      <c r="F8368" s="30"/>
      <c r="K8368" s="31"/>
    </row>
    <row r="8369" spans="6:11" x14ac:dyDescent="0.35">
      <c r="F8369" s="30"/>
      <c r="K8369" s="31"/>
    </row>
    <row r="8370" spans="6:11" x14ac:dyDescent="0.35">
      <c r="F8370" s="30"/>
      <c r="K8370" s="31"/>
    </row>
    <row r="8371" spans="6:11" x14ac:dyDescent="0.35">
      <c r="F8371" s="30"/>
      <c r="K8371" s="31"/>
    </row>
    <row r="8372" spans="6:11" x14ac:dyDescent="0.35">
      <c r="F8372" s="30"/>
      <c r="K8372" s="31"/>
    </row>
    <row r="8373" spans="6:11" x14ac:dyDescent="0.35">
      <c r="F8373" s="30"/>
      <c r="K8373" s="31"/>
    </row>
    <row r="8374" spans="6:11" x14ac:dyDescent="0.35">
      <c r="F8374" s="30"/>
      <c r="K8374" s="31"/>
    </row>
    <row r="8375" spans="6:11" x14ac:dyDescent="0.35">
      <c r="F8375" s="30"/>
      <c r="K8375" s="31"/>
    </row>
    <row r="8376" spans="6:11" x14ac:dyDescent="0.35">
      <c r="F8376" s="30"/>
      <c r="K8376" s="31"/>
    </row>
    <row r="8377" spans="6:11" x14ac:dyDescent="0.35">
      <c r="F8377" s="30"/>
      <c r="K8377" s="31"/>
    </row>
    <row r="8378" spans="6:11" x14ac:dyDescent="0.35">
      <c r="F8378" s="30"/>
      <c r="K8378" s="31"/>
    </row>
    <row r="8379" spans="6:11" x14ac:dyDescent="0.35">
      <c r="F8379" s="30"/>
      <c r="K8379" s="31"/>
    </row>
    <row r="8380" spans="6:11" x14ac:dyDescent="0.35">
      <c r="F8380" s="30"/>
      <c r="K8380" s="31"/>
    </row>
    <row r="8381" spans="6:11" x14ac:dyDescent="0.35">
      <c r="F8381" s="30"/>
      <c r="K8381" s="31"/>
    </row>
    <row r="8382" spans="6:11" x14ac:dyDescent="0.35">
      <c r="F8382" s="30"/>
      <c r="K8382" s="31"/>
    </row>
    <row r="8383" spans="6:11" x14ac:dyDescent="0.35">
      <c r="F8383" s="30"/>
      <c r="K8383" s="31"/>
    </row>
    <row r="8384" spans="6:11" x14ac:dyDescent="0.35">
      <c r="F8384" s="30"/>
      <c r="K8384" s="31"/>
    </row>
    <row r="8385" spans="6:11" x14ac:dyDescent="0.35">
      <c r="F8385" s="30"/>
      <c r="K8385" s="31"/>
    </row>
    <row r="8386" spans="6:11" x14ac:dyDescent="0.35">
      <c r="F8386" s="30"/>
      <c r="K8386" s="31"/>
    </row>
    <row r="8387" spans="6:11" x14ac:dyDescent="0.35">
      <c r="F8387" s="30"/>
      <c r="K8387" s="31"/>
    </row>
    <row r="8388" spans="6:11" x14ac:dyDescent="0.35">
      <c r="F8388" s="30"/>
      <c r="K8388" s="31"/>
    </row>
    <row r="8389" spans="6:11" x14ac:dyDescent="0.35">
      <c r="F8389" s="30"/>
      <c r="K8389" s="31"/>
    </row>
    <row r="8390" spans="6:11" x14ac:dyDescent="0.35">
      <c r="F8390" s="30"/>
      <c r="K8390" s="31"/>
    </row>
    <row r="8391" spans="6:11" x14ac:dyDescent="0.35">
      <c r="F8391" s="30"/>
      <c r="K8391" s="31"/>
    </row>
    <row r="8392" spans="6:11" x14ac:dyDescent="0.35">
      <c r="F8392" s="30"/>
      <c r="K8392" s="31"/>
    </row>
    <row r="8393" spans="6:11" x14ac:dyDescent="0.35">
      <c r="F8393" s="30"/>
      <c r="K8393" s="31"/>
    </row>
    <row r="8394" spans="6:11" x14ac:dyDescent="0.35">
      <c r="F8394" s="30"/>
      <c r="K8394" s="31"/>
    </row>
    <row r="8395" spans="6:11" x14ac:dyDescent="0.35">
      <c r="F8395" s="30"/>
      <c r="K8395" s="31"/>
    </row>
    <row r="8396" spans="6:11" x14ac:dyDescent="0.35">
      <c r="F8396" s="30"/>
      <c r="K8396" s="31"/>
    </row>
    <row r="8397" spans="6:11" x14ac:dyDescent="0.35">
      <c r="F8397" s="30"/>
      <c r="K8397" s="31"/>
    </row>
    <row r="8398" spans="6:11" x14ac:dyDescent="0.35">
      <c r="F8398" s="30"/>
      <c r="K8398" s="31"/>
    </row>
    <row r="8399" spans="6:11" x14ac:dyDescent="0.35">
      <c r="F8399" s="30"/>
      <c r="K8399" s="31"/>
    </row>
    <row r="8400" spans="6:11" x14ac:dyDescent="0.35">
      <c r="F8400" s="30"/>
      <c r="K8400" s="31"/>
    </row>
    <row r="8401" spans="6:11" x14ac:dyDescent="0.35">
      <c r="F8401" s="30"/>
      <c r="K8401" s="31"/>
    </row>
    <row r="8402" spans="6:11" x14ac:dyDescent="0.35">
      <c r="F8402" s="30"/>
      <c r="K8402" s="31"/>
    </row>
    <row r="8403" spans="6:11" x14ac:dyDescent="0.35">
      <c r="F8403" s="30"/>
      <c r="K8403" s="31"/>
    </row>
    <row r="8404" spans="6:11" x14ac:dyDescent="0.35">
      <c r="F8404" s="30"/>
      <c r="K8404" s="31"/>
    </row>
    <row r="8405" spans="6:11" x14ac:dyDescent="0.35">
      <c r="F8405" s="30"/>
      <c r="K8405" s="31"/>
    </row>
    <row r="8406" spans="6:11" x14ac:dyDescent="0.35">
      <c r="F8406" s="30"/>
      <c r="K8406" s="31"/>
    </row>
    <row r="8407" spans="6:11" x14ac:dyDescent="0.35">
      <c r="F8407" s="30"/>
      <c r="K8407" s="31"/>
    </row>
    <row r="8408" spans="6:11" x14ac:dyDescent="0.35">
      <c r="F8408" s="30"/>
      <c r="K8408" s="31"/>
    </row>
    <row r="8409" spans="6:11" x14ac:dyDescent="0.35">
      <c r="F8409" s="30"/>
      <c r="K8409" s="31"/>
    </row>
    <row r="8410" spans="6:11" x14ac:dyDescent="0.35">
      <c r="F8410" s="30"/>
      <c r="K8410" s="31"/>
    </row>
    <row r="8411" spans="6:11" x14ac:dyDescent="0.35">
      <c r="F8411" s="30"/>
      <c r="K8411" s="31"/>
    </row>
    <row r="8412" spans="6:11" x14ac:dyDescent="0.35">
      <c r="F8412" s="30"/>
      <c r="K8412" s="31"/>
    </row>
    <row r="8413" spans="6:11" x14ac:dyDescent="0.35">
      <c r="F8413" s="30"/>
      <c r="K8413" s="31"/>
    </row>
    <row r="8414" spans="6:11" x14ac:dyDescent="0.35">
      <c r="F8414" s="30"/>
      <c r="K8414" s="31"/>
    </row>
    <row r="8415" spans="6:11" x14ac:dyDescent="0.35">
      <c r="F8415" s="30"/>
      <c r="K8415" s="31"/>
    </row>
    <row r="8416" spans="6:11" x14ac:dyDescent="0.35">
      <c r="F8416" s="30"/>
      <c r="K8416" s="31"/>
    </row>
    <row r="8417" spans="6:11" x14ac:dyDescent="0.35">
      <c r="F8417" s="30"/>
      <c r="K8417" s="31"/>
    </row>
    <row r="8418" spans="6:11" x14ac:dyDescent="0.35">
      <c r="F8418" s="30"/>
      <c r="K8418" s="31"/>
    </row>
    <row r="8419" spans="6:11" x14ac:dyDescent="0.35">
      <c r="F8419" s="30"/>
      <c r="K8419" s="31"/>
    </row>
    <row r="8420" spans="6:11" x14ac:dyDescent="0.35">
      <c r="F8420" s="30"/>
      <c r="K8420" s="31"/>
    </row>
    <row r="8421" spans="6:11" x14ac:dyDescent="0.35">
      <c r="F8421" s="30"/>
      <c r="K8421" s="31"/>
    </row>
    <row r="8422" spans="6:11" x14ac:dyDescent="0.35">
      <c r="F8422" s="30"/>
      <c r="K8422" s="31"/>
    </row>
    <row r="8423" spans="6:11" x14ac:dyDescent="0.35">
      <c r="F8423" s="30"/>
      <c r="K8423" s="31"/>
    </row>
    <row r="8424" spans="6:11" x14ac:dyDescent="0.35">
      <c r="F8424" s="30"/>
      <c r="K8424" s="31"/>
    </row>
    <row r="8425" spans="6:11" x14ac:dyDescent="0.35">
      <c r="F8425" s="30"/>
      <c r="K8425" s="31"/>
    </row>
    <row r="8426" spans="6:11" x14ac:dyDescent="0.35">
      <c r="F8426" s="30"/>
      <c r="K8426" s="31"/>
    </row>
    <row r="8427" spans="6:11" x14ac:dyDescent="0.35">
      <c r="F8427" s="30"/>
      <c r="K8427" s="31"/>
    </row>
    <row r="8428" spans="6:11" x14ac:dyDescent="0.35">
      <c r="F8428" s="30"/>
      <c r="K8428" s="31"/>
    </row>
    <row r="8429" spans="6:11" x14ac:dyDescent="0.35">
      <c r="F8429" s="30"/>
      <c r="K8429" s="31"/>
    </row>
    <row r="8430" spans="6:11" x14ac:dyDescent="0.35">
      <c r="F8430" s="30"/>
      <c r="K8430" s="31"/>
    </row>
    <row r="8431" spans="6:11" x14ac:dyDescent="0.35">
      <c r="F8431" s="30"/>
      <c r="K8431" s="31"/>
    </row>
    <row r="8432" spans="6:11" x14ac:dyDescent="0.35">
      <c r="F8432" s="30"/>
      <c r="K8432" s="31"/>
    </row>
    <row r="8433" spans="6:11" x14ac:dyDescent="0.35">
      <c r="F8433" s="30"/>
      <c r="K8433" s="31"/>
    </row>
    <row r="8434" spans="6:11" x14ac:dyDescent="0.35">
      <c r="F8434" s="30"/>
      <c r="K8434" s="31"/>
    </row>
    <row r="8435" spans="6:11" x14ac:dyDescent="0.35">
      <c r="F8435" s="30"/>
      <c r="K8435" s="31"/>
    </row>
    <row r="8436" spans="6:11" x14ac:dyDescent="0.35">
      <c r="F8436" s="30"/>
      <c r="K8436" s="31"/>
    </row>
    <row r="8437" spans="6:11" x14ac:dyDescent="0.35">
      <c r="F8437" s="30"/>
      <c r="K8437" s="31"/>
    </row>
    <row r="8438" spans="6:11" x14ac:dyDescent="0.35">
      <c r="F8438" s="30"/>
      <c r="K8438" s="31"/>
    </row>
    <row r="8439" spans="6:11" x14ac:dyDescent="0.35">
      <c r="F8439" s="30"/>
      <c r="K8439" s="31"/>
    </row>
    <row r="8440" spans="6:11" x14ac:dyDescent="0.35">
      <c r="F8440" s="30"/>
      <c r="K8440" s="31"/>
    </row>
    <row r="8441" spans="6:11" x14ac:dyDescent="0.35">
      <c r="F8441" s="30"/>
      <c r="K8441" s="31"/>
    </row>
    <row r="8442" spans="6:11" x14ac:dyDescent="0.35">
      <c r="F8442" s="30"/>
      <c r="K8442" s="31"/>
    </row>
    <row r="8443" spans="6:11" x14ac:dyDescent="0.35">
      <c r="F8443" s="30"/>
      <c r="K8443" s="31"/>
    </row>
    <row r="8444" spans="6:11" x14ac:dyDescent="0.35">
      <c r="F8444" s="30"/>
      <c r="K8444" s="31"/>
    </row>
    <row r="8445" spans="6:11" x14ac:dyDescent="0.35">
      <c r="F8445" s="30"/>
      <c r="K8445" s="31"/>
    </row>
    <row r="8446" spans="6:11" x14ac:dyDescent="0.35">
      <c r="F8446" s="30"/>
      <c r="K8446" s="31"/>
    </row>
    <row r="8447" spans="6:11" x14ac:dyDescent="0.35">
      <c r="F8447" s="30"/>
      <c r="K8447" s="31"/>
    </row>
    <row r="8448" spans="6:11" x14ac:dyDescent="0.35">
      <c r="F8448" s="30"/>
      <c r="K8448" s="31"/>
    </row>
    <row r="8449" spans="6:11" x14ac:dyDescent="0.35">
      <c r="F8449" s="30"/>
      <c r="K8449" s="31"/>
    </row>
    <row r="8450" spans="6:11" x14ac:dyDescent="0.35">
      <c r="F8450" s="30"/>
      <c r="K8450" s="31"/>
    </row>
    <row r="8451" spans="6:11" x14ac:dyDescent="0.35">
      <c r="F8451" s="30"/>
      <c r="K8451" s="31"/>
    </row>
    <row r="8452" spans="6:11" x14ac:dyDescent="0.35">
      <c r="F8452" s="30"/>
      <c r="K8452" s="31"/>
    </row>
    <row r="8453" spans="6:11" x14ac:dyDescent="0.35">
      <c r="F8453" s="30"/>
      <c r="K8453" s="31"/>
    </row>
    <row r="8454" spans="6:11" x14ac:dyDescent="0.35">
      <c r="F8454" s="30"/>
      <c r="K8454" s="31"/>
    </row>
    <row r="8455" spans="6:11" x14ac:dyDescent="0.35">
      <c r="F8455" s="30"/>
      <c r="K8455" s="31"/>
    </row>
    <row r="8456" spans="6:11" x14ac:dyDescent="0.35">
      <c r="F8456" s="30"/>
      <c r="K8456" s="31"/>
    </row>
    <row r="8457" spans="6:11" x14ac:dyDescent="0.35">
      <c r="F8457" s="30"/>
      <c r="K8457" s="31"/>
    </row>
    <row r="8458" spans="6:11" x14ac:dyDescent="0.35">
      <c r="F8458" s="30"/>
      <c r="K8458" s="31"/>
    </row>
    <row r="8459" spans="6:11" x14ac:dyDescent="0.35">
      <c r="F8459" s="30"/>
      <c r="K8459" s="31"/>
    </row>
    <row r="8460" spans="6:11" x14ac:dyDescent="0.35">
      <c r="F8460" s="30"/>
      <c r="K8460" s="31"/>
    </row>
    <row r="8461" spans="6:11" x14ac:dyDescent="0.35">
      <c r="F8461" s="30"/>
      <c r="K8461" s="31"/>
    </row>
    <row r="8462" spans="6:11" x14ac:dyDescent="0.35">
      <c r="F8462" s="30"/>
      <c r="K8462" s="31"/>
    </row>
    <row r="8463" spans="6:11" x14ac:dyDescent="0.35">
      <c r="F8463" s="30"/>
      <c r="K8463" s="31"/>
    </row>
    <row r="8464" spans="6:11" x14ac:dyDescent="0.35">
      <c r="F8464" s="30"/>
      <c r="K8464" s="31"/>
    </row>
    <row r="8465" spans="6:11" x14ac:dyDescent="0.35">
      <c r="F8465" s="30"/>
      <c r="K8465" s="31"/>
    </row>
    <row r="8466" spans="6:11" x14ac:dyDescent="0.35">
      <c r="F8466" s="30"/>
      <c r="K8466" s="31"/>
    </row>
    <row r="8467" spans="6:11" x14ac:dyDescent="0.35">
      <c r="F8467" s="30"/>
      <c r="K8467" s="31"/>
    </row>
    <row r="8468" spans="6:11" x14ac:dyDescent="0.35">
      <c r="F8468" s="30"/>
      <c r="K8468" s="31"/>
    </row>
    <row r="8469" spans="6:11" x14ac:dyDescent="0.35">
      <c r="F8469" s="30"/>
      <c r="K8469" s="31"/>
    </row>
    <row r="8470" spans="6:11" x14ac:dyDescent="0.35">
      <c r="F8470" s="30"/>
      <c r="K8470" s="31"/>
    </row>
    <row r="8471" spans="6:11" x14ac:dyDescent="0.35">
      <c r="F8471" s="30"/>
      <c r="K8471" s="31"/>
    </row>
    <row r="8472" spans="6:11" x14ac:dyDescent="0.35">
      <c r="F8472" s="30"/>
      <c r="K8472" s="31"/>
    </row>
    <row r="8473" spans="6:11" x14ac:dyDescent="0.35">
      <c r="F8473" s="30"/>
      <c r="K8473" s="31"/>
    </row>
    <row r="8474" spans="6:11" x14ac:dyDescent="0.35">
      <c r="F8474" s="30"/>
      <c r="K8474" s="31"/>
    </row>
    <row r="8475" spans="6:11" x14ac:dyDescent="0.35">
      <c r="F8475" s="30"/>
      <c r="K8475" s="31"/>
    </row>
    <row r="8476" spans="6:11" x14ac:dyDescent="0.35">
      <c r="F8476" s="30"/>
      <c r="K8476" s="31"/>
    </row>
    <row r="8477" spans="6:11" x14ac:dyDescent="0.35">
      <c r="F8477" s="30"/>
      <c r="K8477" s="31"/>
    </row>
    <row r="8478" spans="6:11" x14ac:dyDescent="0.35">
      <c r="F8478" s="30"/>
      <c r="K8478" s="31"/>
    </row>
    <row r="8479" spans="6:11" x14ac:dyDescent="0.35">
      <c r="F8479" s="30"/>
      <c r="K8479" s="31"/>
    </row>
    <row r="8480" spans="6:11" x14ac:dyDescent="0.35">
      <c r="F8480" s="30"/>
      <c r="K8480" s="31"/>
    </row>
    <row r="8481" spans="6:11" x14ac:dyDescent="0.35">
      <c r="F8481" s="30"/>
      <c r="K8481" s="31"/>
    </row>
    <row r="8482" spans="6:11" x14ac:dyDescent="0.35">
      <c r="F8482" s="30"/>
      <c r="K8482" s="31"/>
    </row>
    <row r="8483" spans="6:11" x14ac:dyDescent="0.35">
      <c r="F8483" s="30"/>
      <c r="K8483" s="31"/>
    </row>
    <row r="8484" spans="6:11" x14ac:dyDescent="0.35">
      <c r="F8484" s="30"/>
      <c r="K8484" s="31"/>
    </row>
    <row r="8485" spans="6:11" x14ac:dyDescent="0.35">
      <c r="F8485" s="30"/>
      <c r="K8485" s="31"/>
    </row>
    <row r="8486" spans="6:11" x14ac:dyDescent="0.35">
      <c r="F8486" s="30"/>
      <c r="K8486" s="31"/>
    </row>
    <row r="8487" spans="6:11" x14ac:dyDescent="0.35">
      <c r="F8487" s="30"/>
      <c r="K8487" s="31"/>
    </row>
    <row r="8488" spans="6:11" x14ac:dyDescent="0.35">
      <c r="F8488" s="30"/>
      <c r="K8488" s="31"/>
    </row>
    <row r="8489" spans="6:11" x14ac:dyDescent="0.35">
      <c r="F8489" s="30"/>
      <c r="K8489" s="31"/>
    </row>
    <row r="8490" spans="6:11" x14ac:dyDescent="0.35">
      <c r="F8490" s="30"/>
      <c r="K8490" s="31"/>
    </row>
    <row r="8491" spans="6:11" x14ac:dyDescent="0.35">
      <c r="F8491" s="30"/>
      <c r="K8491" s="31"/>
    </row>
    <row r="8492" spans="6:11" x14ac:dyDescent="0.35">
      <c r="F8492" s="30"/>
      <c r="K8492" s="31"/>
    </row>
    <row r="8493" spans="6:11" x14ac:dyDescent="0.35">
      <c r="F8493" s="30"/>
      <c r="K8493" s="31"/>
    </row>
    <row r="8494" spans="6:11" x14ac:dyDescent="0.35">
      <c r="F8494" s="30"/>
      <c r="K8494" s="31"/>
    </row>
    <row r="8495" spans="6:11" x14ac:dyDescent="0.35">
      <c r="F8495" s="30"/>
      <c r="K8495" s="31"/>
    </row>
    <row r="8496" spans="6:11" x14ac:dyDescent="0.35">
      <c r="F8496" s="30"/>
      <c r="K8496" s="31"/>
    </row>
    <row r="8497" spans="6:11" x14ac:dyDescent="0.35">
      <c r="F8497" s="30"/>
      <c r="K8497" s="31"/>
    </row>
    <row r="8498" spans="6:11" x14ac:dyDescent="0.35">
      <c r="F8498" s="30"/>
      <c r="K8498" s="31"/>
    </row>
    <row r="8499" spans="6:11" x14ac:dyDescent="0.35">
      <c r="F8499" s="30"/>
      <c r="K8499" s="31"/>
    </row>
    <row r="8500" spans="6:11" x14ac:dyDescent="0.35">
      <c r="F8500" s="30"/>
      <c r="K8500" s="31"/>
    </row>
    <row r="8501" spans="6:11" x14ac:dyDescent="0.35">
      <c r="F8501" s="30"/>
      <c r="K8501" s="31"/>
    </row>
    <row r="8502" spans="6:11" x14ac:dyDescent="0.35">
      <c r="F8502" s="30"/>
      <c r="K8502" s="31"/>
    </row>
    <row r="8503" spans="6:11" x14ac:dyDescent="0.35">
      <c r="F8503" s="30"/>
      <c r="K8503" s="31"/>
    </row>
    <row r="8504" spans="6:11" x14ac:dyDescent="0.35">
      <c r="F8504" s="30"/>
      <c r="K8504" s="31"/>
    </row>
    <row r="8505" spans="6:11" x14ac:dyDescent="0.35">
      <c r="F8505" s="30"/>
      <c r="K8505" s="31"/>
    </row>
    <row r="8506" spans="6:11" x14ac:dyDescent="0.35">
      <c r="F8506" s="30"/>
      <c r="K8506" s="31"/>
    </row>
    <row r="8507" spans="6:11" x14ac:dyDescent="0.35">
      <c r="F8507" s="30"/>
      <c r="K8507" s="31"/>
    </row>
    <row r="8508" spans="6:11" x14ac:dyDescent="0.35">
      <c r="F8508" s="30"/>
      <c r="K8508" s="31"/>
    </row>
    <row r="8509" spans="6:11" x14ac:dyDescent="0.35">
      <c r="F8509" s="30"/>
      <c r="K8509" s="31"/>
    </row>
    <row r="8510" spans="6:11" x14ac:dyDescent="0.35">
      <c r="F8510" s="30"/>
      <c r="K8510" s="31"/>
    </row>
    <row r="8511" spans="6:11" x14ac:dyDescent="0.35">
      <c r="F8511" s="30"/>
      <c r="K8511" s="31"/>
    </row>
    <row r="8512" spans="6:11" x14ac:dyDescent="0.35">
      <c r="F8512" s="30"/>
      <c r="K8512" s="31"/>
    </row>
    <row r="8513" spans="6:11" x14ac:dyDescent="0.35">
      <c r="F8513" s="30"/>
      <c r="K8513" s="31"/>
    </row>
    <row r="8514" spans="6:11" x14ac:dyDescent="0.35">
      <c r="F8514" s="30"/>
      <c r="K8514" s="31"/>
    </row>
    <row r="8515" spans="6:11" x14ac:dyDescent="0.35">
      <c r="F8515" s="30"/>
      <c r="K8515" s="31"/>
    </row>
    <row r="8516" spans="6:11" x14ac:dyDescent="0.35">
      <c r="F8516" s="30"/>
      <c r="K8516" s="31"/>
    </row>
    <row r="8517" spans="6:11" x14ac:dyDescent="0.35">
      <c r="F8517" s="30"/>
      <c r="K8517" s="31"/>
    </row>
    <row r="8518" spans="6:11" x14ac:dyDescent="0.35">
      <c r="F8518" s="30"/>
      <c r="K8518" s="31"/>
    </row>
    <row r="8519" spans="6:11" x14ac:dyDescent="0.35">
      <c r="F8519" s="30"/>
      <c r="K8519" s="31"/>
    </row>
    <row r="8520" spans="6:11" x14ac:dyDescent="0.35">
      <c r="F8520" s="30"/>
      <c r="K8520" s="31"/>
    </row>
    <row r="8521" spans="6:11" x14ac:dyDescent="0.35">
      <c r="F8521" s="30"/>
      <c r="K8521" s="31"/>
    </row>
    <row r="8522" spans="6:11" x14ac:dyDescent="0.35">
      <c r="F8522" s="30"/>
      <c r="K8522" s="31"/>
    </row>
    <row r="8523" spans="6:11" x14ac:dyDescent="0.35">
      <c r="F8523" s="30"/>
      <c r="K8523" s="31"/>
    </row>
    <row r="8524" spans="6:11" x14ac:dyDescent="0.35">
      <c r="F8524" s="30"/>
      <c r="K8524" s="31"/>
    </row>
    <row r="8525" spans="6:11" x14ac:dyDescent="0.35">
      <c r="F8525" s="30"/>
      <c r="K8525" s="31"/>
    </row>
    <row r="8526" spans="6:11" x14ac:dyDescent="0.35">
      <c r="F8526" s="30"/>
      <c r="K8526" s="31"/>
    </row>
    <row r="8527" spans="6:11" x14ac:dyDescent="0.35">
      <c r="F8527" s="30"/>
      <c r="K8527" s="31"/>
    </row>
    <row r="8528" spans="6:11" x14ac:dyDescent="0.35">
      <c r="F8528" s="30"/>
      <c r="K8528" s="31"/>
    </row>
    <row r="8529" spans="6:11" x14ac:dyDescent="0.35">
      <c r="F8529" s="30"/>
      <c r="K8529" s="31"/>
    </row>
    <row r="8530" spans="6:11" x14ac:dyDescent="0.35">
      <c r="F8530" s="30"/>
      <c r="K8530" s="31"/>
    </row>
    <row r="8531" spans="6:11" x14ac:dyDescent="0.35">
      <c r="F8531" s="30"/>
      <c r="K8531" s="31"/>
    </row>
    <row r="8532" spans="6:11" x14ac:dyDescent="0.35">
      <c r="F8532" s="30"/>
      <c r="K8532" s="31"/>
    </row>
    <row r="8533" spans="6:11" x14ac:dyDescent="0.35">
      <c r="F8533" s="30"/>
      <c r="K8533" s="31"/>
    </row>
    <row r="8534" spans="6:11" x14ac:dyDescent="0.35">
      <c r="F8534" s="30"/>
      <c r="K8534" s="31"/>
    </row>
    <row r="8535" spans="6:11" x14ac:dyDescent="0.35">
      <c r="F8535" s="30"/>
      <c r="K8535" s="31"/>
    </row>
    <row r="8536" spans="6:11" x14ac:dyDescent="0.35">
      <c r="F8536" s="30"/>
      <c r="K8536" s="31"/>
    </row>
    <row r="8537" spans="6:11" x14ac:dyDescent="0.35">
      <c r="F8537" s="30"/>
      <c r="K8537" s="31"/>
    </row>
    <row r="8538" spans="6:11" x14ac:dyDescent="0.35">
      <c r="F8538" s="30"/>
      <c r="K8538" s="31"/>
    </row>
    <row r="8539" spans="6:11" x14ac:dyDescent="0.35">
      <c r="F8539" s="30"/>
      <c r="K8539" s="31"/>
    </row>
    <row r="8540" spans="6:11" x14ac:dyDescent="0.35">
      <c r="F8540" s="30"/>
      <c r="K8540" s="31"/>
    </row>
    <row r="8541" spans="6:11" x14ac:dyDescent="0.35">
      <c r="F8541" s="30"/>
      <c r="K8541" s="31"/>
    </row>
    <row r="8542" spans="6:11" x14ac:dyDescent="0.35">
      <c r="F8542" s="30"/>
      <c r="K8542" s="31"/>
    </row>
    <row r="8543" spans="6:11" x14ac:dyDescent="0.35">
      <c r="F8543" s="30"/>
      <c r="K8543" s="31"/>
    </row>
    <row r="8544" spans="6:11" x14ac:dyDescent="0.35">
      <c r="F8544" s="30"/>
      <c r="K8544" s="31"/>
    </row>
    <row r="8545" spans="6:11" x14ac:dyDescent="0.35">
      <c r="F8545" s="30"/>
      <c r="K8545" s="31"/>
    </row>
    <row r="8546" spans="6:11" x14ac:dyDescent="0.35">
      <c r="F8546" s="30"/>
      <c r="K8546" s="31"/>
    </row>
    <row r="8547" spans="6:11" x14ac:dyDescent="0.35">
      <c r="F8547" s="30"/>
      <c r="K8547" s="31"/>
    </row>
    <row r="8548" spans="6:11" x14ac:dyDescent="0.35">
      <c r="F8548" s="30"/>
      <c r="K8548" s="31"/>
    </row>
    <row r="8549" spans="6:11" x14ac:dyDescent="0.35">
      <c r="F8549" s="30"/>
      <c r="K8549" s="31"/>
    </row>
    <row r="8550" spans="6:11" x14ac:dyDescent="0.35">
      <c r="F8550" s="30"/>
      <c r="K8550" s="31"/>
    </row>
    <row r="8551" spans="6:11" x14ac:dyDescent="0.35">
      <c r="F8551" s="30"/>
      <c r="K8551" s="31"/>
    </row>
    <row r="8552" spans="6:11" x14ac:dyDescent="0.35">
      <c r="F8552" s="30"/>
      <c r="K8552" s="31"/>
    </row>
    <row r="8553" spans="6:11" x14ac:dyDescent="0.35">
      <c r="F8553" s="30"/>
      <c r="K8553" s="31"/>
    </row>
    <row r="8554" spans="6:11" x14ac:dyDescent="0.35">
      <c r="F8554" s="30"/>
      <c r="K8554" s="31"/>
    </row>
    <row r="8555" spans="6:11" x14ac:dyDescent="0.35">
      <c r="F8555" s="30"/>
      <c r="K8555" s="31"/>
    </row>
    <row r="8556" spans="6:11" x14ac:dyDescent="0.35">
      <c r="F8556" s="30"/>
      <c r="K8556" s="31"/>
    </row>
    <row r="8557" spans="6:11" x14ac:dyDescent="0.35">
      <c r="F8557" s="30"/>
      <c r="K8557" s="31"/>
    </row>
    <row r="8558" spans="6:11" x14ac:dyDescent="0.35">
      <c r="F8558" s="30"/>
      <c r="K8558" s="31"/>
    </row>
    <row r="8559" spans="6:11" x14ac:dyDescent="0.35">
      <c r="F8559" s="30"/>
      <c r="K8559" s="31"/>
    </row>
    <row r="8560" spans="6:11" x14ac:dyDescent="0.35">
      <c r="F8560" s="30"/>
      <c r="K8560" s="31"/>
    </row>
    <row r="8561" spans="6:11" x14ac:dyDescent="0.35">
      <c r="F8561" s="30"/>
      <c r="K8561" s="31"/>
    </row>
    <row r="8562" spans="6:11" x14ac:dyDescent="0.35">
      <c r="F8562" s="30"/>
      <c r="K8562" s="31"/>
    </row>
    <row r="8563" spans="6:11" x14ac:dyDescent="0.35">
      <c r="F8563" s="30"/>
      <c r="K8563" s="31"/>
    </row>
    <row r="8564" spans="6:11" x14ac:dyDescent="0.35">
      <c r="F8564" s="30"/>
      <c r="K8564" s="31"/>
    </row>
    <row r="8565" spans="6:11" x14ac:dyDescent="0.35">
      <c r="F8565" s="30"/>
      <c r="K8565" s="31"/>
    </row>
    <row r="8566" spans="6:11" x14ac:dyDescent="0.35">
      <c r="F8566" s="30"/>
      <c r="K8566" s="31"/>
    </row>
    <row r="8567" spans="6:11" x14ac:dyDescent="0.35">
      <c r="F8567" s="30"/>
      <c r="K8567" s="31"/>
    </row>
    <row r="8568" spans="6:11" x14ac:dyDescent="0.35">
      <c r="F8568" s="30"/>
      <c r="K8568" s="31"/>
    </row>
    <row r="8569" spans="6:11" x14ac:dyDescent="0.35">
      <c r="F8569" s="30"/>
      <c r="K8569" s="31"/>
    </row>
    <row r="8570" spans="6:11" x14ac:dyDescent="0.35">
      <c r="F8570" s="30"/>
      <c r="K8570" s="31"/>
    </row>
    <row r="8571" spans="6:11" x14ac:dyDescent="0.35">
      <c r="F8571" s="30"/>
      <c r="K8571" s="31"/>
    </row>
    <row r="8572" spans="6:11" x14ac:dyDescent="0.35">
      <c r="F8572" s="30"/>
      <c r="K8572" s="31"/>
    </row>
    <row r="8573" spans="6:11" x14ac:dyDescent="0.35">
      <c r="F8573" s="30"/>
      <c r="K8573" s="31"/>
    </row>
    <row r="8574" spans="6:11" x14ac:dyDescent="0.35">
      <c r="F8574" s="30"/>
      <c r="K8574" s="31"/>
    </row>
    <row r="8575" spans="6:11" x14ac:dyDescent="0.35">
      <c r="F8575" s="30"/>
      <c r="K8575" s="31"/>
    </row>
    <row r="8576" spans="6:11" x14ac:dyDescent="0.35">
      <c r="F8576" s="30"/>
      <c r="K8576" s="31"/>
    </row>
    <row r="8577" spans="6:11" x14ac:dyDescent="0.35">
      <c r="F8577" s="30"/>
      <c r="K8577" s="31"/>
    </row>
    <row r="8578" spans="6:11" x14ac:dyDescent="0.35">
      <c r="F8578" s="30"/>
      <c r="K8578" s="31"/>
    </row>
    <row r="8579" spans="6:11" x14ac:dyDescent="0.35">
      <c r="F8579" s="30"/>
      <c r="K8579" s="31"/>
    </row>
    <row r="8580" spans="6:11" x14ac:dyDescent="0.35">
      <c r="F8580" s="30"/>
      <c r="K8580" s="31"/>
    </row>
    <row r="8581" spans="6:11" x14ac:dyDescent="0.35">
      <c r="F8581" s="30"/>
      <c r="K8581" s="31"/>
    </row>
    <row r="8582" spans="6:11" x14ac:dyDescent="0.35">
      <c r="F8582" s="30"/>
      <c r="K8582" s="31"/>
    </row>
    <row r="8583" spans="6:11" x14ac:dyDescent="0.35">
      <c r="F8583" s="30"/>
      <c r="K8583" s="31"/>
    </row>
    <row r="8584" spans="6:11" x14ac:dyDescent="0.35">
      <c r="F8584" s="30"/>
      <c r="K8584" s="31"/>
    </row>
    <row r="8585" spans="6:11" x14ac:dyDescent="0.35">
      <c r="F8585" s="30"/>
      <c r="K8585" s="31"/>
    </row>
    <row r="8586" spans="6:11" x14ac:dyDescent="0.35">
      <c r="F8586" s="30"/>
      <c r="K8586" s="31"/>
    </row>
    <row r="8587" spans="6:11" x14ac:dyDescent="0.35">
      <c r="F8587" s="30"/>
      <c r="K8587" s="31"/>
    </row>
    <row r="8588" spans="6:11" x14ac:dyDescent="0.35">
      <c r="F8588" s="30"/>
      <c r="K8588" s="31"/>
    </row>
    <row r="8589" spans="6:11" x14ac:dyDescent="0.35">
      <c r="F8589" s="30"/>
      <c r="K8589" s="31"/>
    </row>
    <row r="8590" spans="6:11" x14ac:dyDescent="0.35">
      <c r="F8590" s="30"/>
      <c r="K8590" s="31"/>
    </row>
    <row r="8591" spans="6:11" x14ac:dyDescent="0.35">
      <c r="F8591" s="30"/>
      <c r="K8591" s="31"/>
    </row>
    <row r="8592" spans="6:11" x14ac:dyDescent="0.35">
      <c r="F8592" s="30"/>
      <c r="K8592" s="31"/>
    </row>
    <row r="8593" spans="6:11" x14ac:dyDescent="0.35">
      <c r="F8593" s="30"/>
      <c r="K8593" s="31"/>
    </row>
    <row r="8594" spans="6:11" x14ac:dyDescent="0.35">
      <c r="F8594" s="30"/>
      <c r="K8594" s="31"/>
    </row>
    <row r="8595" spans="6:11" x14ac:dyDescent="0.35">
      <c r="F8595" s="30"/>
      <c r="K8595" s="31"/>
    </row>
    <row r="8596" spans="6:11" x14ac:dyDescent="0.35">
      <c r="F8596" s="30"/>
      <c r="K8596" s="31"/>
    </row>
    <row r="8597" spans="6:11" x14ac:dyDescent="0.35">
      <c r="F8597" s="30"/>
      <c r="K8597" s="31"/>
    </row>
    <row r="8598" spans="6:11" x14ac:dyDescent="0.35">
      <c r="F8598" s="30"/>
      <c r="K8598" s="31"/>
    </row>
    <row r="8599" spans="6:11" x14ac:dyDescent="0.35">
      <c r="F8599" s="30"/>
      <c r="K8599" s="31"/>
    </row>
    <row r="8600" spans="6:11" x14ac:dyDescent="0.35">
      <c r="F8600" s="30"/>
      <c r="K8600" s="31"/>
    </row>
    <row r="8601" spans="6:11" x14ac:dyDescent="0.35">
      <c r="F8601" s="30"/>
      <c r="K8601" s="31"/>
    </row>
    <row r="8602" spans="6:11" x14ac:dyDescent="0.35">
      <c r="F8602" s="30"/>
      <c r="K8602" s="31"/>
    </row>
    <row r="8603" spans="6:11" x14ac:dyDescent="0.35">
      <c r="F8603" s="30"/>
      <c r="K8603" s="31"/>
    </row>
    <row r="8604" spans="6:11" x14ac:dyDescent="0.35">
      <c r="F8604" s="30"/>
      <c r="K8604" s="31"/>
    </row>
    <row r="8605" spans="6:11" x14ac:dyDescent="0.35">
      <c r="F8605" s="30"/>
      <c r="K8605" s="31"/>
    </row>
    <row r="8606" spans="6:11" x14ac:dyDescent="0.35">
      <c r="F8606" s="30"/>
      <c r="K8606" s="31"/>
    </row>
    <row r="8607" spans="6:11" x14ac:dyDescent="0.35">
      <c r="F8607" s="30"/>
      <c r="K8607" s="31"/>
    </row>
    <row r="8608" spans="6:11" x14ac:dyDescent="0.35">
      <c r="F8608" s="30"/>
      <c r="K8608" s="31"/>
    </row>
    <row r="8609" spans="6:11" x14ac:dyDescent="0.35">
      <c r="F8609" s="30"/>
      <c r="K8609" s="31"/>
    </row>
    <row r="8610" spans="6:11" x14ac:dyDescent="0.35">
      <c r="F8610" s="30"/>
      <c r="K8610" s="31"/>
    </row>
    <row r="8611" spans="6:11" x14ac:dyDescent="0.35">
      <c r="F8611" s="30"/>
      <c r="K8611" s="31"/>
    </row>
    <row r="8612" spans="6:11" x14ac:dyDescent="0.35">
      <c r="F8612" s="30"/>
      <c r="K8612" s="31"/>
    </row>
    <row r="8613" spans="6:11" x14ac:dyDescent="0.35">
      <c r="F8613" s="30"/>
      <c r="K8613" s="31"/>
    </row>
    <row r="8614" spans="6:11" x14ac:dyDescent="0.35">
      <c r="F8614" s="30"/>
      <c r="K8614" s="31"/>
    </row>
    <row r="8615" spans="6:11" x14ac:dyDescent="0.35">
      <c r="F8615" s="30"/>
      <c r="K8615" s="31"/>
    </row>
    <row r="8616" spans="6:11" x14ac:dyDescent="0.35">
      <c r="F8616" s="30"/>
      <c r="K8616" s="31"/>
    </row>
    <row r="8617" spans="6:11" x14ac:dyDescent="0.35">
      <c r="F8617" s="30"/>
      <c r="K8617" s="31"/>
    </row>
    <row r="8618" spans="6:11" x14ac:dyDescent="0.35">
      <c r="F8618" s="30"/>
      <c r="K8618" s="31"/>
    </row>
    <row r="8619" spans="6:11" x14ac:dyDescent="0.35">
      <c r="F8619" s="30"/>
      <c r="K8619" s="31"/>
    </row>
    <row r="8620" spans="6:11" x14ac:dyDescent="0.35">
      <c r="F8620" s="30"/>
      <c r="K8620" s="31"/>
    </row>
    <row r="8621" spans="6:11" x14ac:dyDescent="0.35">
      <c r="F8621" s="30"/>
      <c r="K8621" s="31"/>
    </row>
    <row r="8622" spans="6:11" x14ac:dyDescent="0.35">
      <c r="F8622" s="30"/>
      <c r="K8622" s="31"/>
    </row>
    <row r="8623" spans="6:11" x14ac:dyDescent="0.35">
      <c r="F8623" s="30"/>
      <c r="K8623" s="31"/>
    </row>
    <row r="8624" spans="6:11" x14ac:dyDescent="0.35">
      <c r="F8624" s="30"/>
      <c r="K8624" s="31"/>
    </row>
    <row r="8625" spans="6:11" x14ac:dyDescent="0.35">
      <c r="F8625" s="30"/>
      <c r="K8625" s="31"/>
    </row>
    <row r="8626" spans="6:11" x14ac:dyDescent="0.35">
      <c r="F8626" s="30"/>
      <c r="K8626" s="31"/>
    </row>
    <row r="8627" spans="6:11" x14ac:dyDescent="0.35">
      <c r="F8627" s="30"/>
      <c r="K8627" s="31"/>
    </row>
    <row r="8628" spans="6:11" x14ac:dyDescent="0.35">
      <c r="F8628" s="30"/>
      <c r="K8628" s="31"/>
    </row>
    <row r="8629" spans="6:11" x14ac:dyDescent="0.35">
      <c r="F8629" s="30"/>
      <c r="K8629" s="31"/>
    </row>
    <row r="8630" spans="6:11" x14ac:dyDescent="0.35">
      <c r="F8630" s="30"/>
      <c r="K8630" s="31"/>
    </row>
    <row r="8631" spans="6:11" x14ac:dyDescent="0.35">
      <c r="F8631" s="30"/>
      <c r="K8631" s="31"/>
    </row>
    <row r="8632" spans="6:11" x14ac:dyDescent="0.35">
      <c r="F8632" s="30"/>
      <c r="K8632" s="31"/>
    </row>
    <row r="8633" spans="6:11" x14ac:dyDescent="0.35">
      <c r="F8633" s="30"/>
      <c r="K8633" s="31"/>
    </row>
    <row r="8634" spans="6:11" x14ac:dyDescent="0.35">
      <c r="F8634" s="30"/>
      <c r="K8634" s="31"/>
    </row>
    <row r="8635" spans="6:11" x14ac:dyDescent="0.35">
      <c r="F8635" s="30"/>
      <c r="K8635" s="31"/>
    </row>
    <row r="8636" spans="6:11" x14ac:dyDescent="0.35">
      <c r="F8636" s="30"/>
      <c r="K8636" s="31"/>
    </row>
    <row r="8637" spans="6:11" x14ac:dyDescent="0.35">
      <c r="F8637" s="30"/>
      <c r="K8637" s="31"/>
    </row>
    <row r="8638" spans="6:11" x14ac:dyDescent="0.35">
      <c r="F8638" s="30"/>
      <c r="K8638" s="31"/>
    </row>
    <row r="8639" spans="6:11" x14ac:dyDescent="0.35">
      <c r="F8639" s="30"/>
      <c r="K8639" s="31"/>
    </row>
    <row r="8640" spans="6:11" x14ac:dyDescent="0.35">
      <c r="F8640" s="30"/>
      <c r="K8640" s="31"/>
    </row>
    <row r="8641" spans="6:11" x14ac:dyDescent="0.35">
      <c r="F8641" s="30"/>
      <c r="K8641" s="31"/>
    </row>
    <row r="8642" spans="6:11" x14ac:dyDescent="0.35">
      <c r="F8642" s="30"/>
      <c r="K8642" s="31"/>
    </row>
    <row r="8643" spans="6:11" x14ac:dyDescent="0.35">
      <c r="F8643" s="30"/>
      <c r="K8643" s="31"/>
    </row>
    <row r="8644" spans="6:11" x14ac:dyDescent="0.35">
      <c r="F8644" s="30"/>
      <c r="K8644" s="31"/>
    </row>
    <row r="8645" spans="6:11" x14ac:dyDescent="0.35">
      <c r="F8645" s="30"/>
      <c r="K8645" s="31"/>
    </row>
    <row r="8646" spans="6:11" x14ac:dyDescent="0.35">
      <c r="F8646" s="30"/>
      <c r="K8646" s="31"/>
    </row>
    <row r="8647" spans="6:11" x14ac:dyDescent="0.35">
      <c r="F8647" s="30"/>
      <c r="K8647" s="31"/>
    </row>
    <row r="8648" spans="6:11" x14ac:dyDescent="0.35">
      <c r="F8648" s="30"/>
      <c r="K8648" s="31"/>
    </row>
    <row r="8649" spans="6:11" x14ac:dyDescent="0.35">
      <c r="F8649" s="30"/>
      <c r="K8649" s="31"/>
    </row>
    <row r="8650" spans="6:11" x14ac:dyDescent="0.35">
      <c r="F8650" s="30"/>
      <c r="K8650" s="31"/>
    </row>
    <row r="8651" spans="6:11" x14ac:dyDescent="0.35">
      <c r="F8651" s="30"/>
      <c r="K8651" s="31"/>
    </row>
    <row r="8652" spans="6:11" x14ac:dyDescent="0.35">
      <c r="F8652" s="30"/>
      <c r="K8652" s="31"/>
    </row>
    <row r="8653" spans="6:11" x14ac:dyDescent="0.35">
      <c r="F8653" s="30"/>
      <c r="K8653" s="31"/>
    </row>
    <row r="8654" spans="6:11" x14ac:dyDescent="0.35">
      <c r="F8654" s="30"/>
      <c r="K8654" s="31"/>
    </row>
    <row r="8655" spans="6:11" x14ac:dyDescent="0.35">
      <c r="F8655" s="30"/>
      <c r="K8655" s="31"/>
    </row>
    <row r="8656" spans="6:11" x14ac:dyDescent="0.35">
      <c r="F8656" s="30"/>
      <c r="K8656" s="31"/>
    </row>
    <row r="8657" spans="6:11" x14ac:dyDescent="0.35">
      <c r="F8657" s="30"/>
      <c r="K8657" s="31"/>
    </row>
    <row r="8658" spans="6:11" x14ac:dyDescent="0.35">
      <c r="F8658" s="30"/>
      <c r="K8658" s="31"/>
    </row>
    <row r="8659" spans="6:11" x14ac:dyDescent="0.35">
      <c r="F8659" s="30"/>
      <c r="K8659" s="31"/>
    </row>
    <row r="8660" spans="6:11" x14ac:dyDescent="0.35">
      <c r="F8660" s="30"/>
      <c r="K8660" s="31"/>
    </row>
    <row r="8661" spans="6:11" x14ac:dyDescent="0.35">
      <c r="F8661" s="30"/>
      <c r="K8661" s="31"/>
    </row>
    <row r="8662" spans="6:11" x14ac:dyDescent="0.35">
      <c r="F8662" s="30"/>
      <c r="K8662" s="31"/>
    </row>
    <row r="8663" spans="6:11" x14ac:dyDescent="0.35">
      <c r="F8663" s="30"/>
      <c r="K8663" s="31"/>
    </row>
    <row r="8664" spans="6:11" x14ac:dyDescent="0.35">
      <c r="F8664" s="30"/>
      <c r="K8664" s="31"/>
    </row>
    <row r="8665" spans="6:11" x14ac:dyDescent="0.35">
      <c r="F8665" s="30"/>
      <c r="K8665" s="31"/>
    </row>
    <row r="8666" spans="6:11" x14ac:dyDescent="0.35">
      <c r="F8666" s="30"/>
      <c r="K8666" s="31"/>
    </row>
    <row r="8667" spans="6:11" x14ac:dyDescent="0.35">
      <c r="F8667" s="30"/>
      <c r="K8667" s="31"/>
    </row>
    <row r="8668" spans="6:11" x14ac:dyDescent="0.35">
      <c r="F8668" s="30"/>
      <c r="K8668" s="31"/>
    </row>
    <row r="8669" spans="6:11" x14ac:dyDescent="0.35">
      <c r="F8669" s="30"/>
      <c r="K8669" s="31"/>
    </row>
    <row r="8670" spans="6:11" x14ac:dyDescent="0.35">
      <c r="F8670" s="30"/>
      <c r="K8670" s="31"/>
    </row>
    <row r="8671" spans="6:11" x14ac:dyDescent="0.35">
      <c r="F8671" s="30"/>
      <c r="K8671" s="31"/>
    </row>
    <row r="8672" spans="6:11" x14ac:dyDescent="0.35">
      <c r="F8672" s="30"/>
      <c r="K8672" s="31"/>
    </row>
    <row r="8673" spans="6:11" x14ac:dyDescent="0.35">
      <c r="F8673" s="30"/>
      <c r="K8673" s="31"/>
    </row>
    <row r="8674" spans="6:11" x14ac:dyDescent="0.35">
      <c r="F8674" s="30"/>
      <c r="K8674" s="31"/>
    </row>
    <row r="8675" spans="6:11" x14ac:dyDescent="0.35">
      <c r="F8675" s="30"/>
      <c r="K8675" s="31"/>
    </row>
    <row r="8676" spans="6:11" x14ac:dyDescent="0.35">
      <c r="F8676" s="30"/>
      <c r="K8676" s="31"/>
    </row>
    <row r="8677" spans="6:11" x14ac:dyDescent="0.35">
      <c r="F8677" s="30"/>
      <c r="K8677" s="31"/>
    </row>
    <row r="8678" spans="6:11" x14ac:dyDescent="0.35">
      <c r="F8678" s="30"/>
      <c r="K8678" s="31"/>
    </row>
    <row r="8679" spans="6:11" x14ac:dyDescent="0.35">
      <c r="F8679" s="30"/>
      <c r="K8679" s="31"/>
    </row>
    <row r="8680" spans="6:11" x14ac:dyDescent="0.35">
      <c r="F8680" s="30"/>
      <c r="K8680" s="31"/>
    </row>
    <row r="8681" spans="6:11" x14ac:dyDescent="0.35">
      <c r="F8681" s="30"/>
      <c r="K8681" s="31"/>
    </row>
    <row r="8682" spans="6:11" x14ac:dyDescent="0.35">
      <c r="F8682" s="30"/>
      <c r="K8682" s="31"/>
    </row>
    <row r="8683" spans="6:11" x14ac:dyDescent="0.35">
      <c r="F8683" s="30"/>
      <c r="K8683" s="31"/>
    </row>
    <row r="8684" spans="6:11" x14ac:dyDescent="0.35">
      <c r="F8684" s="30"/>
      <c r="K8684" s="31"/>
    </row>
    <row r="8685" spans="6:11" x14ac:dyDescent="0.35">
      <c r="F8685" s="30"/>
      <c r="K8685" s="31"/>
    </row>
    <row r="8686" spans="6:11" x14ac:dyDescent="0.35">
      <c r="F8686" s="30"/>
      <c r="K8686" s="31"/>
    </row>
    <row r="8687" spans="6:11" x14ac:dyDescent="0.35">
      <c r="F8687" s="30"/>
      <c r="K8687" s="31"/>
    </row>
    <row r="8688" spans="6:11" x14ac:dyDescent="0.35">
      <c r="F8688" s="30"/>
      <c r="K8688" s="31"/>
    </row>
    <row r="8689" spans="6:11" x14ac:dyDescent="0.35">
      <c r="F8689" s="30"/>
      <c r="K8689" s="31"/>
    </row>
    <row r="8690" spans="6:11" x14ac:dyDescent="0.35">
      <c r="F8690" s="30"/>
      <c r="K8690" s="31"/>
    </row>
    <row r="8691" spans="6:11" x14ac:dyDescent="0.35">
      <c r="F8691" s="30"/>
      <c r="K8691" s="31"/>
    </row>
    <row r="8692" spans="6:11" x14ac:dyDescent="0.35">
      <c r="F8692" s="30"/>
      <c r="K8692" s="31"/>
    </row>
    <row r="8693" spans="6:11" x14ac:dyDescent="0.35">
      <c r="F8693" s="30"/>
      <c r="K8693" s="31"/>
    </row>
    <row r="8694" spans="6:11" x14ac:dyDescent="0.35">
      <c r="F8694" s="30"/>
      <c r="K8694" s="31"/>
    </row>
    <row r="8695" spans="6:11" x14ac:dyDescent="0.35">
      <c r="F8695" s="30"/>
      <c r="K8695" s="31"/>
    </row>
    <row r="8696" spans="6:11" x14ac:dyDescent="0.35">
      <c r="F8696" s="30"/>
      <c r="K8696" s="31"/>
    </row>
    <row r="8697" spans="6:11" x14ac:dyDescent="0.35">
      <c r="F8697" s="30"/>
      <c r="K8697" s="31"/>
    </row>
    <row r="8698" spans="6:11" x14ac:dyDescent="0.35">
      <c r="F8698" s="30"/>
      <c r="K8698" s="31"/>
    </row>
    <row r="8699" spans="6:11" x14ac:dyDescent="0.35">
      <c r="F8699" s="30"/>
      <c r="K8699" s="31"/>
    </row>
    <row r="8700" spans="6:11" x14ac:dyDescent="0.35">
      <c r="F8700" s="30"/>
      <c r="K8700" s="31"/>
    </row>
    <row r="8701" spans="6:11" x14ac:dyDescent="0.35">
      <c r="F8701" s="30"/>
      <c r="K8701" s="31"/>
    </row>
    <row r="8702" spans="6:11" x14ac:dyDescent="0.35">
      <c r="F8702" s="30"/>
      <c r="K8702" s="31"/>
    </row>
    <row r="8703" spans="6:11" x14ac:dyDescent="0.35">
      <c r="F8703" s="30"/>
      <c r="K8703" s="31"/>
    </row>
    <row r="8704" spans="6:11" x14ac:dyDescent="0.35">
      <c r="F8704" s="30"/>
      <c r="K8704" s="31"/>
    </row>
    <row r="8705" spans="6:11" x14ac:dyDescent="0.35">
      <c r="F8705" s="30"/>
      <c r="K8705" s="31"/>
    </row>
    <row r="8706" spans="6:11" x14ac:dyDescent="0.35">
      <c r="F8706" s="30"/>
      <c r="K8706" s="31"/>
    </row>
    <row r="8707" spans="6:11" x14ac:dyDescent="0.35">
      <c r="F8707" s="30"/>
      <c r="K8707" s="31"/>
    </row>
    <row r="8708" spans="6:11" x14ac:dyDescent="0.35">
      <c r="F8708" s="30"/>
      <c r="K8708" s="31"/>
    </row>
    <row r="8709" spans="6:11" x14ac:dyDescent="0.35">
      <c r="F8709" s="30"/>
      <c r="K8709" s="31"/>
    </row>
    <row r="8710" spans="6:11" x14ac:dyDescent="0.35">
      <c r="F8710" s="30"/>
      <c r="K8710" s="31"/>
    </row>
    <row r="8711" spans="6:11" x14ac:dyDescent="0.35">
      <c r="F8711" s="30"/>
      <c r="K8711" s="31"/>
    </row>
    <row r="8712" spans="6:11" x14ac:dyDescent="0.35">
      <c r="F8712" s="30"/>
      <c r="K8712" s="31"/>
    </row>
    <row r="8713" spans="6:11" x14ac:dyDescent="0.35">
      <c r="F8713" s="30"/>
      <c r="K8713" s="31"/>
    </row>
    <row r="8714" spans="6:11" x14ac:dyDescent="0.35">
      <c r="F8714" s="30"/>
      <c r="K8714" s="31"/>
    </row>
    <row r="8715" spans="6:11" x14ac:dyDescent="0.35">
      <c r="F8715" s="30"/>
      <c r="K8715" s="31"/>
    </row>
    <row r="8716" spans="6:11" x14ac:dyDescent="0.35">
      <c r="F8716" s="30"/>
      <c r="K8716" s="31"/>
    </row>
    <row r="8717" spans="6:11" x14ac:dyDescent="0.35">
      <c r="F8717" s="30"/>
      <c r="K8717" s="31"/>
    </row>
    <row r="8718" spans="6:11" x14ac:dyDescent="0.35">
      <c r="F8718" s="30"/>
      <c r="K8718" s="31"/>
    </row>
    <row r="8719" spans="6:11" x14ac:dyDescent="0.35">
      <c r="F8719" s="30"/>
      <c r="K8719" s="31"/>
    </row>
    <row r="8720" spans="6:11" x14ac:dyDescent="0.35">
      <c r="F8720" s="30"/>
      <c r="K8720" s="31"/>
    </row>
    <row r="8721" spans="6:11" x14ac:dyDescent="0.35">
      <c r="F8721" s="30"/>
      <c r="K8721" s="31"/>
    </row>
    <row r="8722" spans="6:11" x14ac:dyDescent="0.35">
      <c r="F8722" s="30"/>
      <c r="K8722" s="31"/>
    </row>
    <row r="8723" spans="6:11" x14ac:dyDescent="0.35">
      <c r="F8723" s="30"/>
      <c r="K8723" s="31"/>
    </row>
    <row r="8724" spans="6:11" x14ac:dyDescent="0.35">
      <c r="F8724" s="30"/>
      <c r="K8724" s="31"/>
    </row>
    <row r="8725" spans="6:11" x14ac:dyDescent="0.35">
      <c r="F8725" s="30"/>
      <c r="K8725" s="31"/>
    </row>
    <row r="8726" spans="6:11" x14ac:dyDescent="0.35">
      <c r="F8726" s="30"/>
      <c r="K8726" s="31"/>
    </row>
    <row r="8727" spans="6:11" x14ac:dyDescent="0.35">
      <c r="F8727" s="30"/>
      <c r="K8727" s="31"/>
    </row>
    <row r="8728" spans="6:11" x14ac:dyDescent="0.35">
      <c r="F8728" s="30"/>
      <c r="K8728" s="31"/>
    </row>
    <row r="8729" spans="6:11" x14ac:dyDescent="0.35">
      <c r="F8729" s="30"/>
      <c r="K8729" s="31"/>
    </row>
    <row r="8730" spans="6:11" x14ac:dyDescent="0.35">
      <c r="F8730" s="30"/>
      <c r="K8730" s="31"/>
    </row>
    <row r="8731" spans="6:11" x14ac:dyDescent="0.35">
      <c r="F8731" s="30"/>
      <c r="K8731" s="31"/>
    </row>
    <row r="8732" spans="6:11" x14ac:dyDescent="0.35">
      <c r="F8732" s="30"/>
      <c r="K8732" s="31"/>
    </row>
    <row r="8733" spans="6:11" x14ac:dyDescent="0.35">
      <c r="F8733" s="30"/>
      <c r="K8733" s="31"/>
    </row>
    <row r="8734" spans="6:11" x14ac:dyDescent="0.35">
      <c r="F8734" s="30"/>
      <c r="K8734" s="31"/>
    </row>
    <row r="8735" spans="6:11" x14ac:dyDescent="0.35">
      <c r="F8735" s="30"/>
      <c r="K8735" s="31"/>
    </row>
    <row r="8736" spans="6:11" x14ac:dyDescent="0.35">
      <c r="F8736" s="30"/>
      <c r="K8736" s="31"/>
    </row>
    <row r="8737" spans="6:11" x14ac:dyDescent="0.35">
      <c r="F8737" s="30"/>
      <c r="K8737" s="31"/>
    </row>
    <row r="8738" spans="6:11" x14ac:dyDescent="0.35">
      <c r="F8738" s="30"/>
      <c r="K8738" s="31"/>
    </row>
    <row r="8739" spans="6:11" x14ac:dyDescent="0.35">
      <c r="F8739" s="30"/>
      <c r="K8739" s="31"/>
    </row>
    <row r="8740" spans="6:11" x14ac:dyDescent="0.35">
      <c r="F8740" s="30"/>
      <c r="K8740" s="31"/>
    </row>
    <row r="8741" spans="6:11" x14ac:dyDescent="0.35">
      <c r="F8741" s="30"/>
      <c r="K8741" s="31"/>
    </row>
    <row r="8742" spans="6:11" x14ac:dyDescent="0.35">
      <c r="F8742" s="30"/>
      <c r="K8742" s="31"/>
    </row>
    <row r="8743" spans="6:11" x14ac:dyDescent="0.35">
      <c r="F8743" s="30"/>
      <c r="K8743" s="31"/>
    </row>
    <row r="8744" spans="6:11" x14ac:dyDescent="0.35">
      <c r="F8744" s="30"/>
      <c r="K8744" s="31"/>
    </row>
    <row r="8745" spans="6:11" x14ac:dyDescent="0.35">
      <c r="F8745" s="30"/>
      <c r="K8745" s="31"/>
    </row>
    <row r="8746" spans="6:11" x14ac:dyDescent="0.35">
      <c r="F8746" s="30"/>
      <c r="K8746" s="31"/>
    </row>
    <row r="8747" spans="6:11" x14ac:dyDescent="0.35">
      <c r="F8747" s="30"/>
      <c r="K8747" s="31"/>
    </row>
    <row r="8748" spans="6:11" x14ac:dyDescent="0.35">
      <c r="F8748" s="30"/>
      <c r="K8748" s="31"/>
    </row>
    <row r="8749" spans="6:11" x14ac:dyDescent="0.35">
      <c r="F8749" s="30"/>
      <c r="K8749" s="31"/>
    </row>
    <row r="8750" spans="6:11" x14ac:dyDescent="0.35">
      <c r="F8750" s="30"/>
      <c r="K8750" s="31"/>
    </row>
    <row r="8751" spans="6:11" x14ac:dyDescent="0.35">
      <c r="F8751" s="30"/>
      <c r="K8751" s="31"/>
    </row>
    <row r="8752" spans="6:11" x14ac:dyDescent="0.35">
      <c r="F8752" s="30"/>
      <c r="K8752" s="31"/>
    </row>
    <row r="8753" spans="6:11" x14ac:dyDescent="0.35">
      <c r="F8753" s="30"/>
      <c r="K8753" s="31"/>
    </row>
    <row r="8754" spans="6:11" x14ac:dyDescent="0.35">
      <c r="F8754" s="30"/>
      <c r="K8754" s="31"/>
    </row>
    <row r="8755" spans="6:11" x14ac:dyDescent="0.35">
      <c r="F8755" s="30"/>
      <c r="K8755" s="31"/>
    </row>
    <row r="8756" spans="6:11" x14ac:dyDescent="0.35">
      <c r="F8756" s="30"/>
      <c r="K8756" s="31"/>
    </row>
    <row r="8757" spans="6:11" x14ac:dyDescent="0.35">
      <c r="F8757" s="30"/>
      <c r="K8757" s="31"/>
    </row>
    <row r="8758" spans="6:11" x14ac:dyDescent="0.35">
      <c r="F8758" s="30"/>
      <c r="K8758" s="31"/>
    </row>
    <row r="8759" spans="6:11" x14ac:dyDescent="0.35">
      <c r="F8759" s="30"/>
      <c r="K8759" s="31"/>
    </row>
    <row r="8760" spans="6:11" x14ac:dyDescent="0.35">
      <c r="F8760" s="30"/>
      <c r="K8760" s="31"/>
    </row>
    <row r="8761" spans="6:11" x14ac:dyDescent="0.35">
      <c r="F8761" s="30"/>
      <c r="K8761" s="31"/>
    </row>
    <row r="8762" spans="6:11" x14ac:dyDescent="0.35">
      <c r="F8762" s="30"/>
      <c r="K8762" s="31"/>
    </row>
    <row r="8763" spans="6:11" x14ac:dyDescent="0.35">
      <c r="F8763" s="30"/>
      <c r="K8763" s="31"/>
    </row>
    <row r="8764" spans="6:11" x14ac:dyDescent="0.35">
      <c r="F8764" s="30"/>
      <c r="K8764" s="31"/>
    </row>
    <row r="8765" spans="6:11" x14ac:dyDescent="0.35">
      <c r="F8765" s="30"/>
      <c r="K8765" s="31"/>
    </row>
    <row r="8766" spans="6:11" x14ac:dyDescent="0.35">
      <c r="F8766" s="30"/>
      <c r="K8766" s="31"/>
    </row>
    <row r="8767" spans="6:11" x14ac:dyDescent="0.35">
      <c r="F8767" s="30"/>
      <c r="K8767" s="31"/>
    </row>
    <row r="8768" spans="6:11" x14ac:dyDescent="0.35">
      <c r="F8768" s="30"/>
      <c r="K8768" s="31"/>
    </row>
    <row r="8769" spans="6:11" x14ac:dyDescent="0.35">
      <c r="F8769" s="30"/>
      <c r="K8769" s="31"/>
    </row>
    <row r="8770" spans="6:11" x14ac:dyDescent="0.35">
      <c r="F8770" s="30"/>
      <c r="K8770" s="31"/>
    </row>
    <row r="8771" spans="6:11" x14ac:dyDescent="0.35">
      <c r="F8771" s="30"/>
      <c r="K8771" s="31"/>
    </row>
    <row r="8772" spans="6:11" x14ac:dyDescent="0.35">
      <c r="F8772" s="30"/>
      <c r="K8772" s="31"/>
    </row>
    <row r="8773" spans="6:11" x14ac:dyDescent="0.35">
      <c r="F8773" s="30"/>
      <c r="K8773" s="31"/>
    </row>
    <row r="8774" spans="6:11" x14ac:dyDescent="0.35">
      <c r="F8774" s="30"/>
      <c r="K8774" s="31"/>
    </row>
    <row r="8775" spans="6:11" x14ac:dyDescent="0.35">
      <c r="F8775" s="30"/>
      <c r="K8775" s="31"/>
    </row>
    <row r="8776" spans="6:11" x14ac:dyDescent="0.35">
      <c r="F8776" s="30"/>
      <c r="K8776" s="31"/>
    </row>
    <row r="8777" spans="6:11" x14ac:dyDescent="0.35">
      <c r="F8777" s="30"/>
      <c r="K8777" s="31"/>
    </row>
    <row r="8778" spans="6:11" x14ac:dyDescent="0.35">
      <c r="F8778" s="30"/>
      <c r="K8778" s="31"/>
    </row>
    <row r="8779" spans="6:11" x14ac:dyDescent="0.35">
      <c r="F8779" s="30"/>
      <c r="K8779" s="31"/>
    </row>
    <row r="8780" spans="6:11" x14ac:dyDescent="0.35">
      <c r="F8780" s="30"/>
      <c r="K8780" s="31"/>
    </row>
    <row r="8781" spans="6:11" x14ac:dyDescent="0.35">
      <c r="F8781" s="30"/>
      <c r="K8781" s="31"/>
    </row>
    <row r="8782" spans="6:11" x14ac:dyDescent="0.35">
      <c r="F8782" s="30"/>
      <c r="K8782" s="31"/>
    </row>
    <row r="8783" spans="6:11" x14ac:dyDescent="0.35">
      <c r="F8783" s="30"/>
      <c r="K8783" s="31"/>
    </row>
    <row r="8784" spans="6:11" x14ac:dyDescent="0.35">
      <c r="F8784" s="30"/>
      <c r="K8784" s="31"/>
    </row>
    <row r="8785" spans="6:11" x14ac:dyDescent="0.35">
      <c r="F8785" s="30"/>
      <c r="K8785" s="31"/>
    </row>
    <row r="8786" spans="6:11" x14ac:dyDescent="0.35">
      <c r="F8786" s="30"/>
      <c r="K8786" s="31"/>
    </row>
    <row r="8787" spans="6:11" x14ac:dyDescent="0.35">
      <c r="F8787" s="30"/>
      <c r="K8787" s="31"/>
    </row>
    <row r="8788" spans="6:11" x14ac:dyDescent="0.35">
      <c r="F8788" s="30"/>
      <c r="K8788" s="31"/>
    </row>
    <row r="8789" spans="6:11" x14ac:dyDescent="0.35">
      <c r="F8789" s="30"/>
      <c r="K8789" s="31"/>
    </row>
    <row r="8790" spans="6:11" x14ac:dyDescent="0.35">
      <c r="F8790" s="30"/>
      <c r="K8790" s="31"/>
    </row>
    <row r="8791" spans="6:11" x14ac:dyDescent="0.35">
      <c r="F8791" s="30"/>
      <c r="K8791" s="31"/>
    </row>
    <row r="8792" spans="6:11" x14ac:dyDescent="0.35">
      <c r="F8792" s="30"/>
      <c r="K8792" s="31"/>
    </row>
    <row r="8793" spans="6:11" x14ac:dyDescent="0.35">
      <c r="F8793" s="30"/>
      <c r="K8793" s="31"/>
    </row>
    <row r="8794" spans="6:11" x14ac:dyDescent="0.35">
      <c r="F8794" s="30"/>
      <c r="K8794" s="31"/>
    </row>
    <row r="8795" spans="6:11" x14ac:dyDescent="0.35">
      <c r="F8795" s="30"/>
      <c r="K8795" s="31"/>
    </row>
    <row r="8796" spans="6:11" x14ac:dyDescent="0.35">
      <c r="F8796" s="30"/>
      <c r="K8796" s="31"/>
    </row>
    <row r="8797" spans="6:11" x14ac:dyDescent="0.35">
      <c r="F8797" s="30"/>
      <c r="K8797" s="31"/>
    </row>
    <row r="8798" spans="6:11" x14ac:dyDescent="0.35">
      <c r="F8798" s="30"/>
      <c r="K8798" s="31"/>
    </row>
    <row r="8799" spans="6:11" x14ac:dyDescent="0.35">
      <c r="F8799" s="30"/>
      <c r="K8799" s="31"/>
    </row>
    <row r="8800" spans="6:11" x14ac:dyDescent="0.35">
      <c r="F8800" s="30"/>
      <c r="K8800" s="31"/>
    </row>
    <row r="8801" spans="6:11" x14ac:dyDescent="0.35">
      <c r="F8801" s="30"/>
      <c r="K8801" s="31"/>
    </row>
    <row r="8802" spans="6:11" x14ac:dyDescent="0.35">
      <c r="F8802" s="30"/>
      <c r="K8802" s="31"/>
    </row>
    <row r="8803" spans="6:11" x14ac:dyDescent="0.35">
      <c r="F8803" s="30"/>
      <c r="K8803" s="31"/>
    </row>
    <row r="8804" spans="6:11" x14ac:dyDescent="0.35">
      <c r="F8804" s="30"/>
      <c r="K8804" s="31"/>
    </row>
    <row r="8805" spans="6:11" x14ac:dyDescent="0.35">
      <c r="F8805" s="30"/>
      <c r="K8805" s="31"/>
    </row>
    <row r="8806" spans="6:11" x14ac:dyDescent="0.35">
      <c r="F8806" s="30"/>
      <c r="K8806" s="31"/>
    </row>
    <row r="8807" spans="6:11" x14ac:dyDescent="0.35">
      <c r="F8807" s="30"/>
      <c r="K8807" s="31"/>
    </row>
    <row r="8808" spans="6:11" x14ac:dyDescent="0.35">
      <c r="F8808" s="30"/>
      <c r="K8808" s="31"/>
    </row>
    <row r="8809" spans="6:11" x14ac:dyDescent="0.35">
      <c r="F8809" s="30"/>
      <c r="K8809" s="31"/>
    </row>
    <row r="8810" spans="6:11" x14ac:dyDescent="0.35">
      <c r="F8810" s="30"/>
      <c r="K8810" s="31"/>
    </row>
    <row r="8811" spans="6:11" x14ac:dyDescent="0.35">
      <c r="F8811" s="30"/>
      <c r="K8811" s="31"/>
    </row>
    <row r="8812" spans="6:11" x14ac:dyDescent="0.35">
      <c r="F8812" s="30"/>
      <c r="K8812" s="31"/>
    </row>
    <row r="8813" spans="6:11" x14ac:dyDescent="0.35">
      <c r="F8813" s="30"/>
      <c r="K8813" s="31"/>
    </row>
    <row r="8814" spans="6:11" x14ac:dyDescent="0.35">
      <c r="F8814" s="30"/>
      <c r="K8814" s="31"/>
    </row>
    <row r="8815" spans="6:11" x14ac:dyDescent="0.35">
      <c r="F8815" s="30"/>
      <c r="K8815" s="31"/>
    </row>
    <row r="8816" spans="6:11" x14ac:dyDescent="0.35">
      <c r="F8816" s="30"/>
      <c r="K8816" s="31"/>
    </row>
    <row r="8817" spans="6:11" x14ac:dyDescent="0.35">
      <c r="F8817" s="30"/>
      <c r="K8817" s="31"/>
    </row>
    <row r="8818" spans="6:11" x14ac:dyDescent="0.35">
      <c r="F8818" s="30"/>
      <c r="K8818" s="31"/>
    </row>
    <row r="8819" spans="6:11" x14ac:dyDescent="0.35">
      <c r="F8819" s="30"/>
      <c r="K8819" s="31"/>
    </row>
    <row r="8820" spans="6:11" x14ac:dyDescent="0.35">
      <c r="F8820" s="30"/>
      <c r="K8820" s="31"/>
    </row>
    <row r="8821" spans="6:11" x14ac:dyDescent="0.35">
      <c r="F8821" s="30"/>
      <c r="K8821" s="31"/>
    </row>
    <row r="8822" spans="6:11" x14ac:dyDescent="0.35">
      <c r="F8822" s="30"/>
      <c r="K8822" s="31"/>
    </row>
    <row r="8823" spans="6:11" x14ac:dyDescent="0.35">
      <c r="F8823" s="30"/>
      <c r="K8823" s="31"/>
    </row>
    <row r="8824" spans="6:11" x14ac:dyDescent="0.35">
      <c r="F8824" s="30"/>
      <c r="K8824" s="31"/>
    </row>
    <row r="8825" spans="6:11" x14ac:dyDescent="0.35">
      <c r="F8825" s="30"/>
      <c r="K8825" s="31"/>
    </row>
    <row r="8826" spans="6:11" x14ac:dyDescent="0.35">
      <c r="F8826" s="30"/>
      <c r="K8826" s="31"/>
    </row>
    <row r="8827" spans="6:11" x14ac:dyDescent="0.35">
      <c r="F8827" s="30"/>
      <c r="K8827" s="31"/>
    </row>
    <row r="8828" spans="6:11" x14ac:dyDescent="0.35">
      <c r="F8828" s="30"/>
      <c r="K8828" s="31"/>
    </row>
    <row r="8829" spans="6:11" x14ac:dyDescent="0.35">
      <c r="F8829" s="30"/>
      <c r="K8829" s="31"/>
    </row>
    <row r="8830" spans="6:11" x14ac:dyDescent="0.35">
      <c r="F8830" s="30"/>
      <c r="K8830" s="31"/>
    </row>
    <row r="8831" spans="6:11" x14ac:dyDescent="0.35">
      <c r="F8831" s="30"/>
      <c r="K8831" s="31"/>
    </row>
    <row r="8832" spans="6:11" x14ac:dyDescent="0.35">
      <c r="F8832" s="30"/>
      <c r="K8832" s="31"/>
    </row>
    <row r="8833" spans="6:11" x14ac:dyDescent="0.35">
      <c r="F8833" s="30"/>
      <c r="K8833" s="31"/>
    </row>
    <row r="8834" spans="6:11" x14ac:dyDescent="0.35">
      <c r="F8834" s="30"/>
      <c r="K8834" s="31"/>
    </row>
    <row r="8835" spans="6:11" x14ac:dyDescent="0.35">
      <c r="F8835" s="30"/>
      <c r="K8835" s="31"/>
    </row>
    <row r="8836" spans="6:11" x14ac:dyDescent="0.35">
      <c r="F8836" s="30"/>
      <c r="K8836" s="31"/>
    </row>
    <row r="8837" spans="6:11" x14ac:dyDescent="0.35">
      <c r="F8837" s="30"/>
      <c r="K8837" s="31"/>
    </row>
    <row r="8838" spans="6:11" x14ac:dyDescent="0.35">
      <c r="F8838" s="30"/>
      <c r="K8838" s="31"/>
    </row>
    <row r="8839" spans="6:11" x14ac:dyDescent="0.35">
      <c r="F8839" s="30"/>
      <c r="K8839" s="31"/>
    </row>
    <row r="8840" spans="6:11" x14ac:dyDescent="0.35">
      <c r="F8840" s="30"/>
      <c r="K8840" s="31"/>
    </row>
    <row r="8841" spans="6:11" x14ac:dyDescent="0.35">
      <c r="F8841" s="30"/>
      <c r="K8841" s="31"/>
    </row>
    <row r="8842" spans="6:11" x14ac:dyDescent="0.35">
      <c r="F8842" s="30"/>
      <c r="K8842" s="31"/>
    </row>
    <row r="8843" spans="6:11" x14ac:dyDescent="0.35">
      <c r="F8843" s="30"/>
      <c r="K8843" s="31"/>
    </row>
    <row r="8844" spans="6:11" x14ac:dyDescent="0.35">
      <c r="F8844" s="30"/>
      <c r="K8844" s="31"/>
    </row>
    <row r="8845" spans="6:11" x14ac:dyDescent="0.35">
      <c r="F8845" s="30"/>
      <c r="K8845" s="31"/>
    </row>
    <row r="8846" spans="6:11" x14ac:dyDescent="0.35">
      <c r="F8846" s="30"/>
      <c r="K8846" s="31"/>
    </row>
    <row r="8847" spans="6:11" x14ac:dyDescent="0.35">
      <c r="F8847" s="30"/>
      <c r="K8847" s="31"/>
    </row>
    <row r="8848" spans="6:11" x14ac:dyDescent="0.35">
      <c r="F8848" s="30"/>
      <c r="K8848" s="31"/>
    </row>
    <row r="8849" spans="6:11" x14ac:dyDescent="0.35">
      <c r="F8849" s="30"/>
      <c r="K8849" s="31"/>
    </row>
    <row r="8850" spans="6:11" x14ac:dyDescent="0.35">
      <c r="F8850" s="30"/>
      <c r="K8850" s="31"/>
    </row>
    <row r="8851" spans="6:11" x14ac:dyDescent="0.35">
      <c r="F8851" s="30"/>
      <c r="K8851" s="31"/>
    </row>
    <row r="8852" spans="6:11" x14ac:dyDescent="0.35">
      <c r="F8852" s="30"/>
      <c r="K8852" s="31"/>
    </row>
    <row r="8853" spans="6:11" x14ac:dyDescent="0.35">
      <c r="F8853" s="30"/>
      <c r="K8853" s="31"/>
    </row>
    <row r="8854" spans="6:11" x14ac:dyDescent="0.35">
      <c r="F8854" s="30"/>
      <c r="K8854" s="31"/>
    </row>
    <row r="8855" spans="6:11" x14ac:dyDescent="0.35">
      <c r="F8855" s="30"/>
      <c r="K8855" s="31"/>
    </row>
    <row r="8856" spans="6:11" x14ac:dyDescent="0.35">
      <c r="F8856" s="30"/>
      <c r="K8856" s="31"/>
    </row>
    <row r="8857" spans="6:11" x14ac:dyDescent="0.35">
      <c r="F8857" s="30"/>
      <c r="K8857" s="31"/>
    </row>
    <row r="8858" spans="6:11" x14ac:dyDescent="0.35">
      <c r="F8858" s="30"/>
      <c r="K8858" s="31"/>
    </row>
    <row r="8859" spans="6:11" x14ac:dyDescent="0.35">
      <c r="F8859" s="30"/>
      <c r="K8859" s="31"/>
    </row>
    <row r="8860" spans="6:11" x14ac:dyDescent="0.35">
      <c r="F8860" s="30"/>
      <c r="K8860" s="31"/>
    </row>
    <row r="8861" spans="6:11" x14ac:dyDescent="0.35">
      <c r="F8861" s="30"/>
      <c r="K8861" s="31"/>
    </row>
    <row r="8862" spans="6:11" x14ac:dyDescent="0.35">
      <c r="F8862" s="30"/>
      <c r="K8862" s="31"/>
    </row>
    <row r="8863" spans="6:11" x14ac:dyDescent="0.35">
      <c r="F8863" s="30"/>
      <c r="K8863" s="31"/>
    </row>
    <row r="8864" spans="6:11" x14ac:dyDescent="0.35">
      <c r="F8864" s="30"/>
      <c r="K8864" s="31"/>
    </row>
    <row r="8865" spans="6:11" x14ac:dyDescent="0.35">
      <c r="F8865" s="30"/>
      <c r="K8865" s="31"/>
    </row>
    <row r="8866" spans="6:11" x14ac:dyDescent="0.35">
      <c r="F8866" s="30"/>
      <c r="K8866" s="31"/>
    </row>
    <row r="8867" spans="6:11" x14ac:dyDescent="0.35">
      <c r="F8867" s="30"/>
      <c r="K8867" s="31"/>
    </row>
    <row r="8868" spans="6:11" x14ac:dyDescent="0.35">
      <c r="F8868" s="30"/>
      <c r="K8868" s="31"/>
    </row>
    <row r="8869" spans="6:11" x14ac:dyDescent="0.35">
      <c r="F8869" s="30"/>
      <c r="K8869" s="31"/>
    </row>
    <row r="8870" spans="6:11" x14ac:dyDescent="0.35">
      <c r="F8870" s="30"/>
      <c r="K8870" s="31"/>
    </row>
    <row r="8871" spans="6:11" x14ac:dyDescent="0.35">
      <c r="F8871" s="30"/>
      <c r="K8871" s="31"/>
    </row>
    <row r="8872" spans="6:11" x14ac:dyDescent="0.35">
      <c r="F8872" s="30"/>
      <c r="K8872" s="31"/>
    </row>
    <row r="8873" spans="6:11" x14ac:dyDescent="0.35">
      <c r="F8873" s="30"/>
      <c r="K8873" s="31"/>
    </row>
    <row r="8874" spans="6:11" x14ac:dyDescent="0.35">
      <c r="F8874" s="30"/>
      <c r="K8874" s="31"/>
    </row>
    <row r="8875" spans="6:11" x14ac:dyDescent="0.35">
      <c r="F8875" s="30"/>
      <c r="K8875" s="31"/>
    </row>
    <row r="8876" spans="6:11" x14ac:dyDescent="0.35">
      <c r="F8876" s="30"/>
      <c r="K8876" s="31"/>
    </row>
    <row r="8877" spans="6:11" x14ac:dyDescent="0.35">
      <c r="F8877" s="30"/>
      <c r="K8877" s="31"/>
    </row>
    <row r="8878" spans="6:11" x14ac:dyDescent="0.35">
      <c r="F8878" s="30"/>
      <c r="K8878" s="31"/>
    </row>
    <row r="8879" spans="6:11" x14ac:dyDescent="0.35">
      <c r="F8879" s="30"/>
      <c r="K8879" s="31"/>
    </row>
    <row r="8880" spans="6:11" x14ac:dyDescent="0.35">
      <c r="F8880" s="30"/>
      <c r="K8880" s="31"/>
    </row>
    <row r="8881" spans="6:11" x14ac:dyDescent="0.35">
      <c r="F8881" s="30"/>
      <c r="K8881" s="31"/>
    </row>
    <row r="8882" spans="6:11" x14ac:dyDescent="0.35">
      <c r="F8882" s="30"/>
      <c r="K8882" s="31"/>
    </row>
    <row r="8883" spans="6:11" x14ac:dyDescent="0.35">
      <c r="F8883" s="30"/>
      <c r="K8883" s="31"/>
    </row>
    <row r="8884" spans="6:11" x14ac:dyDescent="0.35">
      <c r="F8884" s="30"/>
      <c r="K8884" s="31"/>
    </row>
    <row r="8885" spans="6:11" x14ac:dyDescent="0.35">
      <c r="F8885" s="30"/>
      <c r="K8885" s="31"/>
    </row>
    <row r="8886" spans="6:11" x14ac:dyDescent="0.35">
      <c r="F8886" s="30"/>
      <c r="K8886" s="31"/>
    </row>
    <row r="8887" spans="6:11" x14ac:dyDescent="0.35">
      <c r="F8887" s="30"/>
      <c r="K8887" s="31"/>
    </row>
    <row r="8888" spans="6:11" x14ac:dyDescent="0.35">
      <c r="F8888" s="30"/>
      <c r="K8888" s="31"/>
    </row>
    <row r="8889" spans="6:11" x14ac:dyDescent="0.35">
      <c r="F8889" s="30"/>
      <c r="K8889" s="31"/>
    </row>
    <row r="8890" spans="6:11" x14ac:dyDescent="0.35">
      <c r="F8890" s="30"/>
      <c r="K8890" s="31"/>
    </row>
    <row r="8891" spans="6:11" x14ac:dyDescent="0.35">
      <c r="F8891" s="30"/>
      <c r="K8891" s="31"/>
    </row>
    <row r="8892" spans="6:11" x14ac:dyDescent="0.35">
      <c r="F8892" s="30"/>
      <c r="K8892" s="31"/>
    </row>
    <row r="8893" spans="6:11" x14ac:dyDescent="0.35">
      <c r="F8893" s="30"/>
      <c r="K8893" s="31"/>
    </row>
    <row r="8894" spans="6:11" x14ac:dyDescent="0.35">
      <c r="F8894" s="30"/>
      <c r="K8894" s="31"/>
    </row>
    <row r="8895" spans="6:11" x14ac:dyDescent="0.35">
      <c r="F8895" s="30"/>
      <c r="K8895" s="31"/>
    </row>
    <row r="8896" spans="6:11" x14ac:dyDescent="0.35">
      <c r="F8896" s="30"/>
      <c r="K8896" s="31"/>
    </row>
    <row r="8897" spans="6:11" x14ac:dyDescent="0.35">
      <c r="F8897" s="30"/>
      <c r="K8897" s="31"/>
    </row>
    <row r="8898" spans="6:11" x14ac:dyDescent="0.35">
      <c r="F8898" s="30"/>
      <c r="K8898" s="31"/>
    </row>
    <row r="8899" spans="6:11" x14ac:dyDescent="0.35">
      <c r="F8899" s="30"/>
      <c r="K8899" s="31"/>
    </row>
    <row r="8900" spans="6:11" x14ac:dyDescent="0.35">
      <c r="F8900" s="30"/>
      <c r="K8900" s="31"/>
    </row>
    <row r="8901" spans="6:11" x14ac:dyDescent="0.35">
      <c r="F8901" s="30"/>
      <c r="K8901" s="31"/>
    </row>
    <row r="8902" spans="6:11" x14ac:dyDescent="0.35">
      <c r="F8902" s="30"/>
      <c r="K8902" s="31"/>
    </row>
    <row r="8903" spans="6:11" x14ac:dyDescent="0.35">
      <c r="F8903" s="30"/>
      <c r="K8903" s="31"/>
    </row>
    <row r="8904" spans="6:11" x14ac:dyDescent="0.35">
      <c r="F8904" s="30"/>
      <c r="K8904" s="31"/>
    </row>
    <row r="8905" spans="6:11" x14ac:dyDescent="0.35">
      <c r="F8905" s="30"/>
      <c r="K8905" s="31"/>
    </row>
    <row r="8906" spans="6:11" x14ac:dyDescent="0.35">
      <c r="F8906" s="30"/>
      <c r="K8906" s="31"/>
    </row>
    <row r="8907" spans="6:11" x14ac:dyDescent="0.35">
      <c r="F8907" s="30"/>
      <c r="K8907" s="31"/>
    </row>
    <row r="8908" spans="6:11" x14ac:dyDescent="0.35">
      <c r="F8908" s="30"/>
      <c r="K8908" s="31"/>
    </row>
    <row r="8909" spans="6:11" x14ac:dyDescent="0.35">
      <c r="F8909" s="30"/>
      <c r="K8909" s="31"/>
    </row>
    <row r="8910" spans="6:11" x14ac:dyDescent="0.35">
      <c r="F8910" s="30"/>
      <c r="K8910" s="31"/>
    </row>
    <row r="8911" spans="6:11" x14ac:dyDescent="0.35">
      <c r="F8911" s="30"/>
      <c r="K8911" s="31"/>
    </row>
    <row r="8912" spans="6:11" x14ac:dyDescent="0.35">
      <c r="F8912" s="30"/>
      <c r="K8912" s="31"/>
    </row>
    <row r="8913" spans="6:11" x14ac:dyDescent="0.35">
      <c r="F8913" s="30"/>
      <c r="K8913" s="31"/>
    </row>
    <row r="8914" spans="6:11" x14ac:dyDescent="0.35">
      <c r="F8914" s="30"/>
      <c r="K8914" s="31"/>
    </row>
    <row r="8915" spans="6:11" x14ac:dyDescent="0.35">
      <c r="F8915" s="30"/>
      <c r="K8915" s="31"/>
    </row>
    <row r="8916" spans="6:11" x14ac:dyDescent="0.35">
      <c r="F8916" s="30"/>
      <c r="K8916" s="31"/>
    </row>
    <row r="8917" spans="6:11" x14ac:dyDescent="0.35">
      <c r="F8917" s="30"/>
      <c r="K8917" s="31"/>
    </row>
    <row r="8918" spans="6:11" x14ac:dyDescent="0.35">
      <c r="F8918" s="30"/>
      <c r="K8918" s="31"/>
    </row>
    <row r="8919" spans="6:11" x14ac:dyDescent="0.35">
      <c r="F8919" s="30"/>
      <c r="K8919" s="31"/>
    </row>
    <row r="8920" spans="6:11" x14ac:dyDescent="0.35">
      <c r="F8920" s="30"/>
      <c r="K8920" s="31"/>
    </row>
    <row r="8921" spans="6:11" x14ac:dyDescent="0.35">
      <c r="F8921" s="30"/>
      <c r="K8921" s="31"/>
    </row>
    <row r="8922" spans="6:11" x14ac:dyDescent="0.35">
      <c r="F8922" s="30"/>
      <c r="K8922" s="31"/>
    </row>
    <row r="8923" spans="6:11" x14ac:dyDescent="0.35">
      <c r="F8923" s="30"/>
      <c r="K8923" s="31"/>
    </row>
    <row r="8924" spans="6:11" x14ac:dyDescent="0.35">
      <c r="F8924" s="30"/>
      <c r="K8924" s="31"/>
    </row>
    <row r="8925" spans="6:11" x14ac:dyDescent="0.35">
      <c r="F8925" s="30"/>
      <c r="K8925" s="31"/>
    </row>
    <row r="8926" spans="6:11" x14ac:dyDescent="0.35">
      <c r="F8926" s="30"/>
      <c r="K8926" s="31"/>
    </row>
    <row r="8927" spans="6:11" x14ac:dyDescent="0.35">
      <c r="F8927" s="30"/>
      <c r="K8927" s="31"/>
    </row>
    <row r="8928" spans="6:11" x14ac:dyDescent="0.35">
      <c r="F8928" s="30"/>
      <c r="K8928" s="31"/>
    </row>
    <row r="8929" spans="6:11" x14ac:dyDescent="0.35">
      <c r="F8929" s="30"/>
      <c r="K8929" s="31"/>
    </row>
    <row r="8930" spans="6:11" x14ac:dyDescent="0.35">
      <c r="F8930" s="30"/>
      <c r="K8930" s="31"/>
    </row>
    <row r="8931" spans="6:11" x14ac:dyDescent="0.35">
      <c r="F8931" s="30"/>
      <c r="K8931" s="31"/>
    </row>
    <row r="8932" spans="6:11" x14ac:dyDescent="0.35">
      <c r="F8932" s="30"/>
      <c r="K8932" s="31"/>
    </row>
    <row r="8933" spans="6:11" x14ac:dyDescent="0.35">
      <c r="F8933" s="30"/>
      <c r="K8933" s="31"/>
    </row>
    <row r="8934" spans="6:11" x14ac:dyDescent="0.35">
      <c r="F8934" s="30"/>
      <c r="K8934" s="31"/>
    </row>
    <row r="8935" spans="6:11" x14ac:dyDescent="0.35">
      <c r="F8935" s="30"/>
      <c r="K8935" s="31"/>
    </row>
    <row r="8936" spans="6:11" x14ac:dyDescent="0.35">
      <c r="F8936" s="30"/>
      <c r="K8936" s="31"/>
    </row>
    <row r="8937" spans="6:11" x14ac:dyDescent="0.35">
      <c r="F8937" s="30"/>
      <c r="K8937" s="31"/>
    </row>
    <row r="8938" spans="6:11" x14ac:dyDescent="0.35">
      <c r="F8938" s="30"/>
      <c r="K8938" s="31"/>
    </row>
    <row r="8939" spans="6:11" x14ac:dyDescent="0.35">
      <c r="F8939" s="30"/>
      <c r="K8939" s="31"/>
    </row>
    <row r="8940" spans="6:11" x14ac:dyDescent="0.35">
      <c r="F8940" s="30"/>
      <c r="K8940" s="31"/>
    </row>
    <row r="8941" spans="6:11" x14ac:dyDescent="0.35">
      <c r="F8941" s="30"/>
      <c r="K8941" s="31"/>
    </row>
    <row r="8942" spans="6:11" x14ac:dyDescent="0.35">
      <c r="F8942" s="30"/>
      <c r="K8942" s="31"/>
    </row>
    <row r="8943" spans="6:11" x14ac:dyDescent="0.35">
      <c r="F8943" s="30"/>
      <c r="K8943" s="31"/>
    </row>
    <row r="8944" spans="6:11" x14ac:dyDescent="0.35">
      <c r="F8944" s="30"/>
      <c r="K8944" s="31"/>
    </row>
    <row r="8945" spans="6:11" x14ac:dyDescent="0.35">
      <c r="F8945" s="30"/>
      <c r="K8945" s="31"/>
    </row>
    <row r="8946" spans="6:11" x14ac:dyDescent="0.35">
      <c r="F8946" s="30"/>
      <c r="K8946" s="31"/>
    </row>
    <row r="8947" spans="6:11" x14ac:dyDescent="0.35">
      <c r="F8947" s="30"/>
      <c r="K8947" s="31"/>
    </row>
    <row r="8948" spans="6:11" x14ac:dyDescent="0.35">
      <c r="F8948" s="30"/>
      <c r="K8948" s="31"/>
    </row>
    <row r="8949" spans="6:11" x14ac:dyDescent="0.35">
      <c r="F8949" s="30"/>
      <c r="K8949" s="31"/>
    </row>
    <row r="8950" spans="6:11" x14ac:dyDescent="0.35">
      <c r="F8950" s="30"/>
      <c r="K8950" s="31"/>
    </row>
    <row r="8951" spans="6:11" x14ac:dyDescent="0.35">
      <c r="F8951" s="30"/>
      <c r="K8951" s="31"/>
    </row>
    <row r="8952" spans="6:11" x14ac:dyDescent="0.35">
      <c r="F8952" s="30"/>
      <c r="K8952" s="31"/>
    </row>
    <row r="8953" spans="6:11" x14ac:dyDescent="0.35">
      <c r="F8953" s="30"/>
      <c r="K8953" s="31"/>
    </row>
    <row r="8954" spans="6:11" x14ac:dyDescent="0.35">
      <c r="F8954" s="30"/>
      <c r="K8954" s="31"/>
    </row>
    <row r="8955" spans="6:11" x14ac:dyDescent="0.35">
      <c r="F8955" s="30"/>
      <c r="K8955" s="31"/>
    </row>
    <row r="8956" spans="6:11" x14ac:dyDescent="0.35">
      <c r="F8956" s="30"/>
      <c r="K8956" s="31"/>
    </row>
    <row r="8957" spans="6:11" x14ac:dyDescent="0.35">
      <c r="F8957" s="30"/>
      <c r="K8957" s="31"/>
    </row>
    <row r="8958" spans="6:11" x14ac:dyDescent="0.35">
      <c r="F8958" s="30"/>
      <c r="K8958" s="31"/>
    </row>
    <row r="8959" spans="6:11" x14ac:dyDescent="0.35">
      <c r="F8959" s="30"/>
      <c r="K8959" s="31"/>
    </row>
    <row r="8960" spans="6:11" x14ac:dyDescent="0.35">
      <c r="F8960" s="30"/>
      <c r="K8960" s="31"/>
    </row>
    <row r="8961" spans="6:11" x14ac:dyDescent="0.35">
      <c r="F8961" s="30"/>
      <c r="K8961" s="31"/>
    </row>
    <row r="8962" spans="6:11" x14ac:dyDescent="0.35">
      <c r="F8962" s="30"/>
      <c r="K8962" s="31"/>
    </row>
    <row r="8963" spans="6:11" x14ac:dyDescent="0.35">
      <c r="F8963" s="30"/>
      <c r="K8963" s="31"/>
    </row>
    <row r="8964" spans="6:11" x14ac:dyDescent="0.35">
      <c r="F8964" s="30"/>
      <c r="K8964" s="31"/>
    </row>
    <row r="8965" spans="6:11" x14ac:dyDescent="0.35">
      <c r="F8965" s="30"/>
      <c r="K8965" s="31"/>
    </row>
    <row r="8966" spans="6:11" x14ac:dyDescent="0.35">
      <c r="F8966" s="30"/>
      <c r="K8966" s="31"/>
    </row>
    <row r="8967" spans="6:11" x14ac:dyDescent="0.35">
      <c r="F8967" s="30"/>
      <c r="K8967" s="31"/>
    </row>
    <row r="8968" spans="6:11" x14ac:dyDescent="0.35">
      <c r="F8968" s="30"/>
      <c r="K8968" s="31"/>
    </row>
    <row r="8969" spans="6:11" x14ac:dyDescent="0.35">
      <c r="F8969" s="30"/>
      <c r="K8969" s="31"/>
    </row>
    <row r="8970" spans="6:11" x14ac:dyDescent="0.35">
      <c r="F8970" s="30"/>
      <c r="K8970" s="31"/>
    </row>
    <row r="8971" spans="6:11" x14ac:dyDescent="0.35">
      <c r="F8971" s="30"/>
      <c r="K8971" s="31"/>
    </row>
    <row r="8972" spans="6:11" x14ac:dyDescent="0.35">
      <c r="F8972" s="30"/>
      <c r="K8972" s="31"/>
    </row>
    <row r="8973" spans="6:11" x14ac:dyDescent="0.35">
      <c r="F8973" s="30"/>
      <c r="K8973" s="31"/>
    </row>
    <row r="8974" spans="6:11" x14ac:dyDescent="0.35">
      <c r="F8974" s="30"/>
      <c r="K8974" s="31"/>
    </row>
    <row r="8975" spans="6:11" x14ac:dyDescent="0.35">
      <c r="F8975" s="30"/>
      <c r="K8975" s="31"/>
    </row>
    <row r="8976" spans="6:11" x14ac:dyDescent="0.35">
      <c r="F8976" s="30"/>
      <c r="K8976" s="31"/>
    </row>
    <row r="8977" spans="6:11" x14ac:dyDescent="0.35">
      <c r="F8977" s="30"/>
      <c r="K8977" s="31"/>
    </row>
    <row r="8978" spans="6:11" x14ac:dyDescent="0.35">
      <c r="F8978" s="30"/>
      <c r="K8978" s="31"/>
    </row>
    <row r="8979" spans="6:11" x14ac:dyDescent="0.35">
      <c r="F8979" s="30"/>
      <c r="K8979" s="31"/>
    </row>
    <row r="8980" spans="6:11" x14ac:dyDescent="0.35">
      <c r="F8980" s="30"/>
      <c r="K8980" s="31"/>
    </row>
    <row r="8981" spans="6:11" x14ac:dyDescent="0.35">
      <c r="F8981" s="30"/>
      <c r="K8981" s="31"/>
    </row>
    <row r="8982" spans="6:11" x14ac:dyDescent="0.35">
      <c r="F8982" s="30"/>
      <c r="K8982" s="31"/>
    </row>
    <row r="8983" spans="6:11" x14ac:dyDescent="0.35">
      <c r="F8983" s="30"/>
      <c r="K8983" s="31"/>
    </row>
    <row r="8984" spans="6:11" x14ac:dyDescent="0.35">
      <c r="F8984" s="30"/>
      <c r="K8984" s="31"/>
    </row>
    <row r="8985" spans="6:11" x14ac:dyDescent="0.35">
      <c r="F8985" s="30"/>
      <c r="K8985" s="31"/>
    </row>
    <row r="8986" spans="6:11" x14ac:dyDescent="0.35">
      <c r="F8986" s="30"/>
      <c r="K8986" s="31"/>
    </row>
    <row r="8987" spans="6:11" x14ac:dyDescent="0.35">
      <c r="F8987" s="30"/>
      <c r="K8987" s="31"/>
    </row>
    <row r="8988" spans="6:11" x14ac:dyDescent="0.35">
      <c r="F8988" s="30"/>
      <c r="K8988" s="31"/>
    </row>
    <row r="8989" spans="6:11" x14ac:dyDescent="0.35">
      <c r="F8989" s="30"/>
      <c r="K8989" s="31"/>
    </row>
    <row r="8990" spans="6:11" x14ac:dyDescent="0.35">
      <c r="F8990" s="30"/>
      <c r="K8990" s="31"/>
    </row>
    <row r="8991" spans="6:11" x14ac:dyDescent="0.35">
      <c r="F8991" s="30"/>
      <c r="K8991" s="31"/>
    </row>
    <row r="8992" spans="6:11" x14ac:dyDescent="0.35">
      <c r="F8992" s="30"/>
      <c r="K8992" s="31"/>
    </row>
    <row r="8993" spans="6:11" x14ac:dyDescent="0.35">
      <c r="F8993" s="30"/>
      <c r="K8993" s="31"/>
    </row>
    <row r="8994" spans="6:11" x14ac:dyDescent="0.35">
      <c r="F8994" s="30"/>
      <c r="K8994" s="31"/>
    </row>
    <row r="8995" spans="6:11" x14ac:dyDescent="0.35">
      <c r="F8995" s="30"/>
      <c r="K8995" s="31"/>
    </row>
    <row r="8996" spans="6:11" x14ac:dyDescent="0.35">
      <c r="F8996" s="30"/>
      <c r="K8996" s="31"/>
    </row>
    <row r="8997" spans="6:11" x14ac:dyDescent="0.35">
      <c r="F8997" s="30"/>
      <c r="K8997" s="31"/>
    </row>
    <row r="8998" spans="6:11" x14ac:dyDescent="0.35">
      <c r="F8998" s="30"/>
      <c r="K8998" s="31"/>
    </row>
    <row r="8999" spans="6:11" x14ac:dyDescent="0.35">
      <c r="F8999" s="30"/>
      <c r="K8999" s="31"/>
    </row>
    <row r="9000" spans="6:11" x14ac:dyDescent="0.35">
      <c r="F9000" s="30"/>
      <c r="K9000" s="31"/>
    </row>
    <row r="9001" spans="6:11" x14ac:dyDescent="0.35">
      <c r="F9001" s="30"/>
      <c r="K9001" s="31"/>
    </row>
    <row r="9002" spans="6:11" x14ac:dyDescent="0.35">
      <c r="F9002" s="30"/>
      <c r="K9002" s="31"/>
    </row>
    <row r="9003" spans="6:11" x14ac:dyDescent="0.35">
      <c r="F9003" s="30"/>
      <c r="K9003" s="31"/>
    </row>
    <row r="9004" spans="6:11" x14ac:dyDescent="0.35">
      <c r="F9004" s="30"/>
      <c r="K9004" s="31"/>
    </row>
    <row r="9005" spans="6:11" x14ac:dyDescent="0.35">
      <c r="F9005" s="30"/>
      <c r="K9005" s="31"/>
    </row>
    <row r="9006" spans="6:11" x14ac:dyDescent="0.35">
      <c r="F9006" s="30"/>
      <c r="K9006" s="31"/>
    </row>
    <row r="9007" spans="6:11" x14ac:dyDescent="0.35">
      <c r="F9007" s="30"/>
      <c r="K9007" s="31"/>
    </row>
    <row r="9008" spans="6:11" x14ac:dyDescent="0.35">
      <c r="F9008" s="30"/>
      <c r="K9008" s="31"/>
    </row>
    <row r="9009" spans="6:11" x14ac:dyDescent="0.35">
      <c r="F9009" s="30"/>
      <c r="K9009" s="31"/>
    </row>
    <row r="9010" spans="6:11" x14ac:dyDescent="0.35">
      <c r="F9010" s="30"/>
      <c r="K9010" s="31"/>
    </row>
    <row r="9011" spans="6:11" x14ac:dyDescent="0.35">
      <c r="F9011" s="30"/>
      <c r="K9011" s="31"/>
    </row>
    <row r="9012" spans="6:11" x14ac:dyDescent="0.35">
      <c r="F9012" s="30"/>
      <c r="K9012" s="31"/>
    </row>
    <row r="9013" spans="6:11" x14ac:dyDescent="0.35">
      <c r="F9013" s="30"/>
      <c r="K9013" s="31"/>
    </row>
    <row r="9014" spans="6:11" x14ac:dyDescent="0.35">
      <c r="F9014" s="30"/>
      <c r="K9014" s="31"/>
    </row>
    <row r="9015" spans="6:11" x14ac:dyDescent="0.35">
      <c r="F9015" s="30"/>
      <c r="K9015" s="31"/>
    </row>
    <row r="9016" spans="6:11" x14ac:dyDescent="0.35">
      <c r="F9016" s="30"/>
      <c r="K9016" s="31"/>
    </row>
    <row r="9017" spans="6:11" x14ac:dyDescent="0.35">
      <c r="F9017" s="30"/>
      <c r="K9017" s="31"/>
    </row>
    <row r="9018" spans="6:11" x14ac:dyDescent="0.35">
      <c r="F9018" s="30"/>
      <c r="K9018" s="31"/>
    </row>
    <row r="9019" spans="6:11" x14ac:dyDescent="0.35">
      <c r="F9019" s="30"/>
      <c r="K9019" s="31"/>
    </row>
    <row r="9020" spans="6:11" x14ac:dyDescent="0.35">
      <c r="F9020" s="30"/>
      <c r="K9020" s="31"/>
    </row>
    <row r="9021" spans="6:11" x14ac:dyDescent="0.35">
      <c r="F9021" s="30"/>
      <c r="K9021" s="31"/>
    </row>
    <row r="9022" spans="6:11" x14ac:dyDescent="0.35">
      <c r="F9022" s="30"/>
      <c r="K9022" s="31"/>
    </row>
    <row r="9023" spans="6:11" x14ac:dyDescent="0.35">
      <c r="F9023" s="30"/>
      <c r="K9023" s="31"/>
    </row>
    <row r="9024" spans="6:11" x14ac:dyDescent="0.35">
      <c r="F9024" s="30"/>
      <c r="K9024" s="31"/>
    </row>
    <row r="9025" spans="6:11" x14ac:dyDescent="0.35">
      <c r="F9025" s="30"/>
      <c r="K9025" s="31"/>
    </row>
    <row r="9026" spans="6:11" x14ac:dyDescent="0.35">
      <c r="F9026" s="30"/>
      <c r="K9026" s="31"/>
    </row>
    <row r="9027" spans="6:11" x14ac:dyDescent="0.35">
      <c r="F9027" s="30"/>
      <c r="K9027" s="31"/>
    </row>
    <row r="9028" spans="6:11" x14ac:dyDescent="0.35">
      <c r="F9028" s="30"/>
      <c r="K9028" s="31"/>
    </row>
    <row r="9029" spans="6:11" x14ac:dyDescent="0.35">
      <c r="F9029" s="30"/>
      <c r="K9029" s="31"/>
    </row>
    <row r="9030" spans="6:11" x14ac:dyDescent="0.35">
      <c r="F9030" s="30"/>
      <c r="K9030" s="31"/>
    </row>
    <row r="9031" spans="6:11" x14ac:dyDescent="0.35">
      <c r="F9031" s="30"/>
      <c r="K9031" s="31"/>
    </row>
    <row r="9032" spans="6:11" x14ac:dyDescent="0.35">
      <c r="F9032" s="30"/>
      <c r="K9032" s="31"/>
    </row>
    <row r="9033" spans="6:11" x14ac:dyDescent="0.35">
      <c r="F9033" s="30"/>
      <c r="K9033" s="31"/>
    </row>
    <row r="9034" spans="6:11" x14ac:dyDescent="0.35">
      <c r="F9034" s="30"/>
      <c r="K9034" s="31"/>
    </row>
    <row r="9035" spans="6:11" x14ac:dyDescent="0.35">
      <c r="F9035" s="30"/>
      <c r="K9035" s="31"/>
    </row>
    <row r="9036" spans="6:11" x14ac:dyDescent="0.35">
      <c r="F9036" s="30"/>
      <c r="K9036" s="31"/>
    </row>
    <row r="9037" spans="6:11" x14ac:dyDescent="0.35">
      <c r="F9037" s="30"/>
      <c r="K9037" s="31"/>
    </row>
    <row r="9038" spans="6:11" x14ac:dyDescent="0.35">
      <c r="F9038" s="30"/>
      <c r="K9038" s="31"/>
    </row>
    <row r="9039" spans="6:11" x14ac:dyDescent="0.35">
      <c r="F9039" s="30"/>
      <c r="K9039" s="31"/>
    </row>
    <row r="9040" spans="6:11" x14ac:dyDescent="0.35">
      <c r="F9040" s="30"/>
      <c r="K9040" s="31"/>
    </row>
    <row r="9041" spans="6:11" x14ac:dyDescent="0.35">
      <c r="F9041" s="30"/>
      <c r="K9041" s="31"/>
    </row>
    <row r="9042" spans="6:11" x14ac:dyDescent="0.35">
      <c r="F9042" s="30"/>
      <c r="K9042" s="31"/>
    </row>
    <row r="9043" spans="6:11" x14ac:dyDescent="0.35">
      <c r="F9043" s="30"/>
      <c r="K9043" s="31"/>
    </row>
    <row r="9044" spans="6:11" x14ac:dyDescent="0.35">
      <c r="F9044" s="30"/>
      <c r="K9044" s="31"/>
    </row>
    <row r="9045" spans="6:11" x14ac:dyDescent="0.35">
      <c r="F9045" s="30"/>
      <c r="K9045" s="31"/>
    </row>
    <row r="9046" spans="6:11" x14ac:dyDescent="0.35">
      <c r="F9046" s="30"/>
      <c r="K9046" s="31"/>
    </row>
    <row r="9047" spans="6:11" x14ac:dyDescent="0.35">
      <c r="F9047" s="30"/>
      <c r="K9047" s="31"/>
    </row>
    <row r="9048" spans="6:11" x14ac:dyDescent="0.35">
      <c r="F9048" s="30"/>
      <c r="K9048" s="31"/>
    </row>
    <row r="9049" spans="6:11" x14ac:dyDescent="0.35">
      <c r="F9049" s="30"/>
      <c r="K9049" s="31"/>
    </row>
    <row r="9050" spans="6:11" x14ac:dyDescent="0.35">
      <c r="F9050" s="30"/>
      <c r="K9050" s="31"/>
    </row>
    <row r="9051" spans="6:11" x14ac:dyDescent="0.35">
      <c r="F9051" s="30"/>
      <c r="K9051" s="31"/>
    </row>
    <row r="9052" spans="6:11" x14ac:dyDescent="0.35">
      <c r="F9052" s="30"/>
      <c r="K9052" s="31"/>
    </row>
    <row r="9053" spans="6:11" x14ac:dyDescent="0.35">
      <c r="F9053" s="30"/>
      <c r="K9053" s="31"/>
    </row>
    <row r="9054" spans="6:11" x14ac:dyDescent="0.35">
      <c r="F9054" s="30"/>
      <c r="K9054" s="31"/>
    </row>
    <row r="9055" spans="6:11" x14ac:dyDescent="0.35">
      <c r="F9055" s="30"/>
      <c r="K9055" s="31"/>
    </row>
    <row r="9056" spans="6:11" x14ac:dyDescent="0.35">
      <c r="F9056" s="30"/>
      <c r="K9056" s="31"/>
    </row>
    <row r="9057" spans="6:11" x14ac:dyDescent="0.35">
      <c r="F9057" s="30"/>
      <c r="K9057" s="31"/>
    </row>
    <row r="9058" spans="6:11" x14ac:dyDescent="0.35">
      <c r="F9058" s="30"/>
      <c r="K9058" s="31"/>
    </row>
    <row r="9059" spans="6:11" x14ac:dyDescent="0.35">
      <c r="F9059" s="30"/>
      <c r="K9059" s="31"/>
    </row>
    <row r="9060" spans="6:11" x14ac:dyDescent="0.35">
      <c r="F9060" s="30"/>
      <c r="K9060" s="31"/>
    </row>
    <row r="9061" spans="6:11" x14ac:dyDescent="0.35">
      <c r="F9061" s="30"/>
      <c r="K9061" s="31"/>
    </row>
    <row r="9062" spans="6:11" x14ac:dyDescent="0.35">
      <c r="F9062" s="30"/>
      <c r="K9062" s="31"/>
    </row>
    <row r="9063" spans="6:11" x14ac:dyDescent="0.35">
      <c r="F9063" s="30"/>
      <c r="K9063" s="31"/>
    </row>
    <row r="9064" spans="6:11" x14ac:dyDescent="0.35">
      <c r="F9064" s="30"/>
      <c r="K9064" s="31"/>
    </row>
    <row r="9065" spans="6:11" x14ac:dyDescent="0.35">
      <c r="F9065" s="30"/>
      <c r="K9065" s="31"/>
    </row>
    <row r="9066" spans="6:11" x14ac:dyDescent="0.35">
      <c r="F9066" s="30"/>
      <c r="K9066" s="31"/>
    </row>
    <row r="9067" spans="6:11" x14ac:dyDescent="0.35">
      <c r="F9067" s="30"/>
      <c r="K9067" s="31"/>
    </row>
    <row r="9068" spans="6:11" x14ac:dyDescent="0.35">
      <c r="F9068" s="30"/>
      <c r="K9068" s="31"/>
    </row>
    <row r="9069" spans="6:11" x14ac:dyDescent="0.35">
      <c r="F9069" s="30"/>
      <c r="K9069" s="31"/>
    </row>
    <row r="9070" spans="6:11" x14ac:dyDescent="0.35">
      <c r="F9070" s="30"/>
      <c r="K9070" s="31"/>
    </row>
    <row r="9071" spans="6:11" x14ac:dyDescent="0.35">
      <c r="F9071" s="30"/>
      <c r="K9071" s="31"/>
    </row>
    <row r="9072" spans="6:11" x14ac:dyDescent="0.35">
      <c r="F9072" s="30"/>
      <c r="K9072" s="31"/>
    </row>
    <row r="9073" spans="6:11" x14ac:dyDescent="0.35">
      <c r="F9073" s="30"/>
      <c r="K9073" s="31"/>
    </row>
    <row r="9074" spans="6:11" x14ac:dyDescent="0.35">
      <c r="F9074" s="30"/>
      <c r="K9074" s="31"/>
    </row>
    <row r="9075" spans="6:11" x14ac:dyDescent="0.35">
      <c r="F9075" s="30"/>
      <c r="K9075" s="31"/>
    </row>
    <row r="9076" spans="6:11" x14ac:dyDescent="0.35">
      <c r="F9076" s="30"/>
      <c r="K9076" s="31"/>
    </row>
    <row r="9077" spans="6:11" x14ac:dyDescent="0.35">
      <c r="F9077" s="30"/>
      <c r="K9077" s="31"/>
    </row>
    <row r="9078" spans="6:11" x14ac:dyDescent="0.35">
      <c r="F9078" s="30"/>
      <c r="K9078" s="31"/>
    </row>
    <row r="9079" spans="6:11" x14ac:dyDescent="0.35">
      <c r="F9079" s="30"/>
      <c r="K9079" s="31"/>
    </row>
    <row r="9080" spans="6:11" x14ac:dyDescent="0.35">
      <c r="F9080" s="30"/>
      <c r="K9080" s="31"/>
    </row>
    <row r="9081" spans="6:11" x14ac:dyDescent="0.35">
      <c r="F9081" s="30"/>
      <c r="K9081" s="31"/>
    </row>
    <row r="9082" spans="6:11" x14ac:dyDescent="0.35">
      <c r="F9082" s="30"/>
      <c r="K9082" s="31"/>
    </row>
    <row r="9083" spans="6:11" x14ac:dyDescent="0.35">
      <c r="F9083" s="30"/>
      <c r="K9083" s="31"/>
    </row>
    <row r="9084" spans="6:11" x14ac:dyDescent="0.35">
      <c r="F9084" s="30"/>
      <c r="K9084" s="31"/>
    </row>
    <row r="9085" spans="6:11" x14ac:dyDescent="0.35">
      <c r="F9085" s="30"/>
      <c r="K9085" s="31"/>
    </row>
    <row r="9086" spans="6:11" x14ac:dyDescent="0.35">
      <c r="F9086" s="30"/>
      <c r="K9086" s="31"/>
    </row>
    <row r="9087" spans="6:11" x14ac:dyDescent="0.35">
      <c r="F9087" s="30"/>
      <c r="K9087" s="31"/>
    </row>
    <row r="9088" spans="6:11" x14ac:dyDescent="0.35">
      <c r="F9088" s="30"/>
      <c r="K9088" s="31"/>
    </row>
    <row r="9089" spans="6:11" x14ac:dyDescent="0.35">
      <c r="F9089" s="30"/>
      <c r="K9089" s="31"/>
    </row>
    <row r="9090" spans="6:11" x14ac:dyDescent="0.35">
      <c r="F9090" s="30"/>
      <c r="K9090" s="31"/>
    </row>
    <row r="9091" spans="6:11" x14ac:dyDescent="0.35">
      <c r="F9091" s="30"/>
      <c r="K9091" s="31"/>
    </row>
    <row r="9092" spans="6:11" x14ac:dyDescent="0.35">
      <c r="F9092" s="30"/>
      <c r="K9092" s="31"/>
    </row>
    <row r="9093" spans="6:11" x14ac:dyDescent="0.35">
      <c r="F9093" s="30"/>
      <c r="K9093" s="31"/>
    </row>
    <row r="9094" spans="6:11" x14ac:dyDescent="0.35">
      <c r="F9094" s="30"/>
      <c r="K9094" s="31"/>
    </row>
    <row r="9095" spans="6:11" x14ac:dyDescent="0.35">
      <c r="F9095" s="30"/>
      <c r="K9095" s="31"/>
    </row>
    <row r="9096" spans="6:11" x14ac:dyDescent="0.35">
      <c r="F9096" s="30"/>
      <c r="K9096" s="31"/>
    </row>
    <row r="9097" spans="6:11" x14ac:dyDescent="0.35">
      <c r="F9097" s="30"/>
      <c r="K9097" s="31"/>
    </row>
    <row r="9098" spans="6:11" x14ac:dyDescent="0.35">
      <c r="F9098" s="30"/>
      <c r="K9098" s="31"/>
    </row>
    <row r="9099" spans="6:11" x14ac:dyDescent="0.35">
      <c r="F9099" s="30"/>
      <c r="K9099" s="31"/>
    </row>
    <row r="9100" spans="6:11" x14ac:dyDescent="0.35">
      <c r="F9100" s="30"/>
      <c r="K9100" s="31"/>
    </row>
    <row r="9101" spans="6:11" x14ac:dyDescent="0.35">
      <c r="F9101" s="30"/>
      <c r="K9101" s="31"/>
    </row>
    <row r="9102" spans="6:11" x14ac:dyDescent="0.35">
      <c r="F9102" s="30"/>
      <c r="K9102" s="31"/>
    </row>
    <row r="9103" spans="6:11" x14ac:dyDescent="0.35">
      <c r="F9103" s="30"/>
      <c r="K9103" s="31"/>
    </row>
    <row r="9104" spans="6:11" x14ac:dyDescent="0.35">
      <c r="F9104" s="30"/>
      <c r="K9104" s="31"/>
    </row>
    <row r="9105" spans="6:11" x14ac:dyDescent="0.35">
      <c r="F9105" s="30"/>
      <c r="K9105" s="31"/>
    </row>
    <row r="9106" spans="6:11" x14ac:dyDescent="0.35">
      <c r="F9106" s="30"/>
      <c r="K9106" s="31"/>
    </row>
    <row r="9107" spans="6:11" x14ac:dyDescent="0.35">
      <c r="F9107" s="30"/>
      <c r="K9107" s="31"/>
    </row>
    <row r="9108" spans="6:11" x14ac:dyDescent="0.35">
      <c r="F9108" s="30"/>
      <c r="K9108" s="31"/>
    </row>
    <row r="9109" spans="6:11" x14ac:dyDescent="0.35">
      <c r="F9109" s="30"/>
      <c r="K9109" s="31"/>
    </row>
    <row r="9110" spans="6:11" x14ac:dyDescent="0.35">
      <c r="F9110" s="30"/>
      <c r="K9110" s="31"/>
    </row>
    <row r="9111" spans="6:11" x14ac:dyDescent="0.35">
      <c r="F9111" s="30"/>
      <c r="K9111" s="31"/>
    </row>
    <row r="9112" spans="6:11" x14ac:dyDescent="0.35">
      <c r="F9112" s="30"/>
      <c r="K9112" s="31"/>
    </row>
    <row r="9113" spans="6:11" x14ac:dyDescent="0.35">
      <c r="F9113" s="30"/>
      <c r="K9113" s="31"/>
    </row>
    <row r="9114" spans="6:11" x14ac:dyDescent="0.35">
      <c r="F9114" s="30"/>
      <c r="K9114" s="31"/>
    </row>
    <row r="9115" spans="6:11" x14ac:dyDescent="0.35">
      <c r="F9115" s="30"/>
      <c r="K9115" s="31"/>
    </row>
    <row r="9116" spans="6:11" x14ac:dyDescent="0.35">
      <c r="F9116" s="30"/>
      <c r="K9116" s="31"/>
    </row>
    <row r="9117" spans="6:11" x14ac:dyDescent="0.35">
      <c r="F9117" s="30"/>
      <c r="K9117" s="31"/>
    </row>
    <row r="9118" spans="6:11" x14ac:dyDescent="0.35">
      <c r="F9118" s="30"/>
      <c r="K9118" s="31"/>
    </row>
    <row r="9119" spans="6:11" x14ac:dyDescent="0.35">
      <c r="F9119" s="30"/>
      <c r="K9119" s="31"/>
    </row>
    <row r="9120" spans="6:11" x14ac:dyDescent="0.35">
      <c r="F9120" s="30"/>
      <c r="K9120" s="31"/>
    </row>
    <row r="9121" spans="6:11" x14ac:dyDescent="0.35">
      <c r="F9121" s="30"/>
      <c r="K9121" s="31"/>
    </row>
    <row r="9122" spans="6:11" x14ac:dyDescent="0.35">
      <c r="F9122" s="30"/>
      <c r="K9122" s="31"/>
    </row>
    <row r="9123" spans="6:11" x14ac:dyDescent="0.35">
      <c r="F9123" s="30"/>
      <c r="K9123" s="31"/>
    </row>
    <row r="9124" spans="6:11" x14ac:dyDescent="0.35">
      <c r="F9124" s="30"/>
      <c r="K9124" s="31"/>
    </row>
    <row r="9125" spans="6:11" x14ac:dyDescent="0.35">
      <c r="F9125" s="30"/>
      <c r="K9125" s="31"/>
    </row>
    <row r="9126" spans="6:11" x14ac:dyDescent="0.35">
      <c r="F9126" s="30"/>
      <c r="K9126" s="31"/>
    </row>
    <row r="9127" spans="6:11" x14ac:dyDescent="0.35">
      <c r="F9127" s="30"/>
      <c r="K9127" s="31"/>
    </row>
    <row r="9128" spans="6:11" x14ac:dyDescent="0.35">
      <c r="F9128" s="30"/>
      <c r="K9128" s="31"/>
    </row>
    <row r="9129" spans="6:11" x14ac:dyDescent="0.35">
      <c r="F9129" s="30"/>
      <c r="K9129" s="31"/>
    </row>
    <row r="9130" spans="6:11" x14ac:dyDescent="0.35">
      <c r="F9130" s="30"/>
      <c r="K9130" s="31"/>
    </row>
    <row r="9131" spans="6:11" x14ac:dyDescent="0.35">
      <c r="F9131" s="30"/>
      <c r="K9131" s="31"/>
    </row>
    <row r="9132" spans="6:11" x14ac:dyDescent="0.35">
      <c r="F9132" s="30"/>
      <c r="K9132" s="31"/>
    </row>
    <row r="9133" spans="6:11" x14ac:dyDescent="0.35">
      <c r="F9133" s="30"/>
      <c r="K9133" s="31"/>
    </row>
    <row r="9134" spans="6:11" x14ac:dyDescent="0.35">
      <c r="F9134" s="30"/>
      <c r="K9134" s="31"/>
    </row>
    <row r="9135" spans="6:11" x14ac:dyDescent="0.35">
      <c r="F9135" s="30"/>
      <c r="K9135" s="31"/>
    </row>
    <row r="9136" spans="6:11" x14ac:dyDescent="0.35">
      <c r="F9136" s="30"/>
      <c r="K9136" s="31"/>
    </row>
    <row r="9137" spans="6:11" x14ac:dyDescent="0.35">
      <c r="F9137" s="30"/>
      <c r="K9137" s="31"/>
    </row>
    <row r="9138" spans="6:11" x14ac:dyDescent="0.35">
      <c r="F9138" s="30"/>
      <c r="K9138" s="31"/>
    </row>
    <row r="9139" spans="6:11" x14ac:dyDescent="0.35">
      <c r="F9139" s="30"/>
      <c r="K9139" s="31"/>
    </row>
    <row r="9140" spans="6:11" x14ac:dyDescent="0.35">
      <c r="F9140" s="30"/>
      <c r="K9140" s="31"/>
    </row>
    <row r="9141" spans="6:11" x14ac:dyDescent="0.35">
      <c r="F9141" s="30"/>
      <c r="K9141" s="31"/>
    </row>
    <row r="9142" spans="6:11" x14ac:dyDescent="0.35">
      <c r="F9142" s="30"/>
      <c r="K9142" s="31"/>
    </row>
    <row r="9143" spans="6:11" x14ac:dyDescent="0.35">
      <c r="F9143" s="30"/>
      <c r="K9143" s="31"/>
    </row>
    <row r="9144" spans="6:11" x14ac:dyDescent="0.35">
      <c r="F9144" s="30"/>
      <c r="K9144" s="31"/>
    </row>
    <row r="9145" spans="6:11" x14ac:dyDescent="0.35">
      <c r="F9145" s="30"/>
      <c r="K9145" s="31"/>
    </row>
    <row r="9146" spans="6:11" x14ac:dyDescent="0.35">
      <c r="F9146" s="30"/>
      <c r="K9146" s="31"/>
    </row>
    <row r="9147" spans="6:11" x14ac:dyDescent="0.35">
      <c r="F9147" s="30"/>
      <c r="K9147" s="31"/>
    </row>
    <row r="9148" spans="6:11" x14ac:dyDescent="0.35">
      <c r="F9148" s="30"/>
      <c r="K9148" s="31"/>
    </row>
    <row r="9149" spans="6:11" x14ac:dyDescent="0.35">
      <c r="F9149" s="30"/>
      <c r="K9149" s="31"/>
    </row>
    <row r="9150" spans="6:11" x14ac:dyDescent="0.35">
      <c r="F9150" s="30"/>
      <c r="K9150" s="31"/>
    </row>
    <row r="9151" spans="6:11" x14ac:dyDescent="0.35">
      <c r="F9151" s="30"/>
      <c r="K9151" s="31"/>
    </row>
    <row r="9152" spans="6:11" x14ac:dyDescent="0.35">
      <c r="F9152" s="30"/>
      <c r="K9152" s="31"/>
    </row>
    <row r="9153" spans="6:11" x14ac:dyDescent="0.35">
      <c r="F9153" s="30"/>
      <c r="K9153" s="31"/>
    </row>
    <row r="9154" spans="6:11" x14ac:dyDescent="0.35">
      <c r="F9154" s="30"/>
      <c r="K9154" s="31"/>
    </row>
    <row r="9155" spans="6:11" x14ac:dyDescent="0.35">
      <c r="F9155" s="30"/>
      <c r="K9155" s="31"/>
    </row>
    <row r="9156" spans="6:11" x14ac:dyDescent="0.35">
      <c r="F9156" s="30"/>
      <c r="K9156" s="31"/>
    </row>
    <row r="9157" spans="6:11" x14ac:dyDescent="0.35">
      <c r="F9157" s="30"/>
      <c r="K9157" s="31"/>
    </row>
    <row r="9158" spans="6:11" x14ac:dyDescent="0.35">
      <c r="F9158" s="30"/>
      <c r="K9158" s="31"/>
    </row>
    <row r="9159" spans="6:11" x14ac:dyDescent="0.35">
      <c r="F9159" s="30"/>
      <c r="K9159" s="31"/>
    </row>
    <row r="9160" spans="6:11" x14ac:dyDescent="0.35">
      <c r="F9160" s="30"/>
      <c r="K9160" s="31"/>
    </row>
    <row r="9161" spans="6:11" x14ac:dyDescent="0.35">
      <c r="F9161" s="30"/>
      <c r="K9161" s="31"/>
    </row>
    <row r="9162" spans="6:11" x14ac:dyDescent="0.35">
      <c r="F9162" s="30"/>
      <c r="K9162" s="31"/>
    </row>
    <row r="9163" spans="6:11" x14ac:dyDescent="0.35">
      <c r="F9163" s="30"/>
      <c r="K9163" s="31"/>
    </row>
    <row r="9164" spans="6:11" x14ac:dyDescent="0.35">
      <c r="F9164" s="30"/>
      <c r="K9164" s="31"/>
    </row>
    <row r="9165" spans="6:11" x14ac:dyDescent="0.35">
      <c r="F9165" s="30"/>
      <c r="K9165" s="31"/>
    </row>
    <row r="9166" spans="6:11" x14ac:dyDescent="0.35">
      <c r="F9166" s="30"/>
      <c r="K9166" s="31"/>
    </row>
    <row r="9167" spans="6:11" x14ac:dyDescent="0.35">
      <c r="F9167" s="30"/>
      <c r="K9167" s="31"/>
    </row>
    <row r="9168" spans="6:11" x14ac:dyDescent="0.35">
      <c r="F9168" s="30"/>
      <c r="K9168" s="31"/>
    </row>
    <row r="9169" spans="6:11" x14ac:dyDescent="0.35">
      <c r="F9169" s="30"/>
      <c r="K9169" s="31"/>
    </row>
    <row r="9170" spans="6:11" x14ac:dyDescent="0.35">
      <c r="F9170" s="30"/>
      <c r="K9170" s="31"/>
    </row>
    <row r="9171" spans="6:11" x14ac:dyDescent="0.35">
      <c r="F9171" s="30"/>
      <c r="K9171" s="31"/>
    </row>
    <row r="9172" spans="6:11" x14ac:dyDescent="0.35">
      <c r="F9172" s="30"/>
      <c r="K9172" s="31"/>
    </row>
    <row r="9173" spans="6:11" x14ac:dyDescent="0.35">
      <c r="F9173" s="30"/>
      <c r="K9173" s="31"/>
    </row>
    <row r="9174" spans="6:11" x14ac:dyDescent="0.35">
      <c r="F9174" s="30"/>
      <c r="K9174" s="31"/>
    </row>
    <row r="9175" spans="6:11" x14ac:dyDescent="0.35">
      <c r="F9175" s="30"/>
      <c r="K9175" s="31"/>
    </row>
    <row r="9176" spans="6:11" x14ac:dyDescent="0.35">
      <c r="F9176" s="30"/>
      <c r="K9176" s="31"/>
    </row>
    <row r="9177" spans="6:11" x14ac:dyDescent="0.35">
      <c r="F9177" s="30"/>
      <c r="K9177" s="31"/>
    </row>
    <row r="9178" spans="6:11" x14ac:dyDescent="0.35">
      <c r="F9178" s="30"/>
      <c r="K9178" s="31"/>
    </row>
    <row r="9179" spans="6:11" x14ac:dyDescent="0.35">
      <c r="F9179" s="30"/>
      <c r="K9179" s="31"/>
    </row>
    <row r="9180" spans="6:11" x14ac:dyDescent="0.35">
      <c r="F9180" s="30"/>
      <c r="K9180" s="31"/>
    </row>
    <row r="9181" spans="6:11" x14ac:dyDescent="0.35">
      <c r="F9181" s="30"/>
      <c r="K9181" s="31"/>
    </row>
    <row r="9182" spans="6:11" x14ac:dyDescent="0.35">
      <c r="F9182" s="30"/>
      <c r="K9182" s="31"/>
    </row>
    <row r="9183" spans="6:11" x14ac:dyDescent="0.35">
      <c r="F9183" s="30"/>
      <c r="K9183" s="31"/>
    </row>
    <row r="9184" spans="6:11" x14ac:dyDescent="0.35">
      <c r="F9184" s="30"/>
      <c r="K9184" s="31"/>
    </row>
    <row r="9185" spans="6:11" x14ac:dyDescent="0.35">
      <c r="F9185" s="30"/>
      <c r="K9185" s="31"/>
    </row>
    <row r="9186" spans="6:11" x14ac:dyDescent="0.35">
      <c r="F9186" s="30"/>
      <c r="K9186" s="31"/>
    </row>
    <row r="9187" spans="6:11" x14ac:dyDescent="0.35">
      <c r="F9187" s="30"/>
      <c r="K9187" s="31"/>
    </row>
    <row r="9188" spans="6:11" x14ac:dyDescent="0.35">
      <c r="F9188" s="30"/>
      <c r="K9188" s="31"/>
    </row>
    <row r="9189" spans="6:11" x14ac:dyDescent="0.35">
      <c r="F9189" s="30"/>
      <c r="K9189" s="31"/>
    </row>
    <row r="9190" spans="6:11" x14ac:dyDescent="0.35">
      <c r="F9190" s="30"/>
      <c r="K9190" s="31"/>
    </row>
    <row r="9191" spans="6:11" x14ac:dyDescent="0.35">
      <c r="F9191" s="30"/>
      <c r="K9191" s="31"/>
    </row>
    <row r="9192" spans="6:11" x14ac:dyDescent="0.35">
      <c r="F9192" s="30"/>
      <c r="K9192" s="31"/>
    </row>
    <row r="9193" spans="6:11" x14ac:dyDescent="0.35">
      <c r="F9193" s="30"/>
      <c r="K9193" s="31"/>
    </row>
    <row r="9194" spans="6:11" x14ac:dyDescent="0.35">
      <c r="F9194" s="30"/>
      <c r="K9194" s="31"/>
    </row>
    <row r="9195" spans="6:11" x14ac:dyDescent="0.35">
      <c r="F9195" s="30"/>
      <c r="K9195" s="31"/>
    </row>
    <row r="9196" spans="6:11" x14ac:dyDescent="0.35">
      <c r="F9196" s="30"/>
      <c r="K9196" s="31"/>
    </row>
    <row r="9197" spans="6:11" x14ac:dyDescent="0.35">
      <c r="F9197" s="30"/>
      <c r="K9197" s="31"/>
    </row>
    <row r="9198" spans="6:11" x14ac:dyDescent="0.35">
      <c r="F9198" s="30"/>
      <c r="K9198" s="31"/>
    </row>
    <row r="9199" spans="6:11" x14ac:dyDescent="0.35">
      <c r="F9199" s="30"/>
      <c r="K9199" s="31"/>
    </row>
    <row r="9200" spans="6:11" x14ac:dyDescent="0.35">
      <c r="F9200" s="30"/>
      <c r="K9200" s="31"/>
    </row>
    <row r="9201" spans="6:11" x14ac:dyDescent="0.35">
      <c r="F9201" s="30"/>
      <c r="K9201" s="31"/>
    </row>
    <row r="9202" spans="6:11" x14ac:dyDescent="0.35">
      <c r="F9202" s="30"/>
      <c r="K9202" s="31"/>
    </row>
    <row r="9203" spans="6:11" x14ac:dyDescent="0.35">
      <c r="F9203" s="30"/>
      <c r="K9203" s="31"/>
    </row>
    <row r="9204" spans="6:11" x14ac:dyDescent="0.35">
      <c r="F9204" s="30"/>
      <c r="K9204" s="31"/>
    </row>
    <row r="9205" spans="6:11" x14ac:dyDescent="0.35">
      <c r="F9205" s="30"/>
      <c r="K9205" s="31"/>
    </row>
    <row r="9206" spans="6:11" x14ac:dyDescent="0.35">
      <c r="F9206" s="30"/>
      <c r="K9206" s="31"/>
    </row>
    <row r="9207" spans="6:11" x14ac:dyDescent="0.35">
      <c r="F9207" s="30"/>
      <c r="K9207" s="31"/>
    </row>
    <row r="9208" spans="6:11" x14ac:dyDescent="0.35">
      <c r="F9208" s="30"/>
      <c r="K9208" s="31"/>
    </row>
    <row r="9209" spans="6:11" x14ac:dyDescent="0.35">
      <c r="F9209" s="30"/>
      <c r="K9209" s="31"/>
    </row>
    <row r="9210" spans="6:11" x14ac:dyDescent="0.35">
      <c r="F9210" s="30"/>
      <c r="K9210" s="31"/>
    </row>
    <row r="9211" spans="6:11" x14ac:dyDescent="0.35">
      <c r="F9211" s="30"/>
      <c r="K9211" s="31"/>
    </row>
    <row r="9212" spans="6:11" x14ac:dyDescent="0.35">
      <c r="F9212" s="30"/>
      <c r="K9212" s="31"/>
    </row>
    <row r="9213" spans="6:11" x14ac:dyDescent="0.35">
      <c r="F9213" s="30"/>
      <c r="K9213" s="31"/>
    </row>
    <row r="9214" spans="6:11" x14ac:dyDescent="0.35">
      <c r="F9214" s="30"/>
      <c r="K9214" s="31"/>
    </row>
    <row r="9215" spans="6:11" x14ac:dyDescent="0.35">
      <c r="F9215" s="30"/>
      <c r="K9215" s="31"/>
    </row>
    <row r="9216" spans="6:11" x14ac:dyDescent="0.35">
      <c r="F9216" s="30"/>
      <c r="K9216" s="31"/>
    </row>
    <row r="9217" spans="6:11" x14ac:dyDescent="0.35">
      <c r="F9217" s="30"/>
      <c r="K9217" s="31"/>
    </row>
    <row r="9218" spans="6:11" x14ac:dyDescent="0.35">
      <c r="F9218" s="30"/>
      <c r="K9218" s="31"/>
    </row>
    <row r="9219" spans="6:11" x14ac:dyDescent="0.35">
      <c r="F9219" s="30"/>
      <c r="K9219" s="31"/>
    </row>
    <row r="9220" spans="6:11" x14ac:dyDescent="0.35">
      <c r="F9220" s="30"/>
      <c r="K9220" s="31"/>
    </row>
    <row r="9221" spans="6:11" x14ac:dyDescent="0.35">
      <c r="F9221" s="30"/>
      <c r="K9221" s="31"/>
    </row>
    <row r="9222" spans="6:11" x14ac:dyDescent="0.35">
      <c r="F9222" s="30"/>
      <c r="K9222" s="31"/>
    </row>
    <row r="9223" spans="6:11" x14ac:dyDescent="0.35">
      <c r="F9223" s="30"/>
      <c r="K9223" s="31"/>
    </row>
    <row r="9224" spans="6:11" x14ac:dyDescent="0.35">
      <c r="F9224" s="30"/>
      <c r="K9224" s="31"/>
    </row>
    <row r="9225" spans="6:11" x14ac:dyDescent="0.35">
      <c r="F9225" s="30"/>
      <c r="K9225" s="31"/>
    </row>
    <row r="9226" spans="6:11" x14ac:dyDescent="0.35">
      <c r="F9226" s="30"/>
      <c r="K9226" s="31"/>
    </row>
    <row r="9227" spans="6:11" x14ac:dyDescent="0.35">
      <c r="F9227" s="30"/>
      <c r="K9227" s="31"/>
    </row>
    <row r="9228" spans="6:11" x14ac:dyDescent="0.35">
      <c r="F9228" s="30"/>
      <c r="K9228" s="31"/>
    </row>
    <row r="9229" spans="6:11" x14ac:dyDescent="0.35">
      <c r="F9229" s="30"/>
      <c r="K9229" s="31"/>
    </row>
    <row r="9230" spans="6:11" x14ac:dyDescent="0.35">
      <c r="F9230" s="30"/>
      <c r="K9230" s="31"/>
    </row>
    <row r="9231" spans="6:11" x14ac:dyDescent="0.35">
      <c r="F9231" s="30"/>
      <c r="K9231" s="31"/>
    </row>
    <row r="9232" spans="6:11" x14ac:dyDescent="0.35">
      <c r="F9232" s="30"/>
      <c r="K9232" s="31"/>
    </row>
    <row r="9233" spans="6:11" x14ac:dyDescent="0.35">
      <c r="F9233" s="30"/>
      <c r="K9233" s="31"/>
    </row>
    <row r="9234" spans="6:11" x14ac:dyDescent="0.35">
      <c r="F9234" s="30"/>
      <c r="K9234" s="31"/>
    </row>
    <row r="9235" spans="6:11" x14ac:dyDescent="0.35">
      <c r="F9235" s="30"/>
      <c r="K9235" s="31"/>
    </row>
    <row r="9236" spans="6:11" x14ac:dyDescent="0.35">
      <c r="F9236" s="30"/>
      <c r="K9236" s="31"/>
    </row>
    <row r="9237" spans="6:11" x14ac:dyDescent="0.35">
      <c r="F9237" s="30"/>
      <c r="K9237" s="31"/>
    </row>
    <row r="9238" spans="6:11" x14ac:dyDescent="0.35">
      <c r="F9238" s="30"/>
      <c r="K9238" s="31"/>
    </row>
    <row r="9239" spans="6:11" x14ac:dyDescent="0.35">
      <c r="F9239" s="30"/>
      <c r="K9239" s="31"/>
    </row>
    <row r="9240" spans="6:11" x14ac:dyDescent="0.35">
      <c r="F9240" s="30"/>
      <c r="K9240" s="31"/>
    </row>
    <row r="9241" spans="6:11" x14ac:dyDescent="0.35">
      <c r="F9241" s="30"/>
      <c r="K9241" s="31"/>
    </row>
    <row r="9242" spans="6:11" x14ac:dyDescent="0.35">
      <c r="F9242" s="30"/>
      <c r="K9242" s="31"/>
    </row>
    <row r="9243" spans="6:11" x14ac:dyDescent="0.35">
      <c r="F9243" s="30"/>
      <c r="K9243" s="31"/>
    </row>
    <row r="9244" spans="6:11" x14ac:dyDescent="0.35">
      <c r="F9244" s="30"/>
      <c r="K9244" s="31"/>
    </row>
    <row r="9245" spans="6:11" x14ac:dyDescent="0.35">
      <c r="F9245" s="30"/>
      <c r="K9245" s="31"/>
    </row>
    <row r="9246" spans="6:11" x14ac:dyDescent="0.35">
      <c r="F9246" s="30"/>
      <c r="K9246" s="31"/>
    </row>
    <row r="9247" spans="6:11" x14ac:dyDescent="0.35">
      <c r="F9247" s="30"/>
      <c r="K9247" s="31"/>
    </row>
    <row r="9248" spans="6:11" x14ac:dyDescent="0.35">
      <c r="F9248" s="30"/>
      <c r="K9248" s="31"/>
    </row>
    <row r="9249" spans="6:11" x14ac:dyDescent="0.35">
      <c r="F9249" s="30"/>
      <c r="K9249" s="31"/>
    </row>
    <row r="9250" spans="6:11" x14ac:dyDescent="0.35">
      <c r="F9250" s="30"/>
      <c r="K9250" s="31"/>
    </row>
    <row r="9251" spans="6:11" x14ac:dyDescent="0.35">
      <c r="F9251" s="30"/>
      <c r="K9251" s="31"/>
    </row>
    <row r="9252" spans="6:11" x14ac:dyDescent="0.35">
      <c r="F9252" s="30"/>
      <c r="K9252" s="31"/>
    </row>
    <row r="9253" spans="6:11" x14ac:dyDescent="0.35">
      <c r="F9253" s="30"/>
      <c r="K9253" s="31"/>
    </row>
    <row r="9254" spans="6:11" x14ac:dyDescent="0.35">
      <c r="F9254" s="30"/>
      <c r="K9254" s="31"/>
    </row>
    <row r="9255" spans="6:11" x14ac:dyDescent="0.35">
      <c r="F9255" s="30"/>
      <c r="K9255" s="31"/>
    </row>
    <row r="9256" spans="6:11" x14ac:dyDescent="0.35">
      <c r="F9256" s="30"/>
      <c r="K9256" s="31"/>
    </row>
    <row r="9257" spans="6:11" x14ac:dyDescent="0.35">
      <c r="F9257" s="30"/>
      <c r="K9257" s="31"/>
    </row>
    <row r="9258" spans="6:11" x14ac:dyDescent="0.35">
      <c r="F9258" s="30"/>
      <c r="K9258" s="31"/>
    </row>
    <row r="9259" spans="6:11" x14ac:dyDescent="0.35">
      <c r="F9259" s="30"/>
      <c r="K9259" s="31"/>
    </row>
    <row r="9260" spans="6:11" x14ac:dyDescent="0.35">
      <c r="F9260" s="30"/>
      <c r="K9260" s="31"/>
    </row>
    <row r="9261" spans="6:11" x14ac:dyDescent="0.35">
      <c r="F9261" s="30"/>
      <c r="K9261" s="31"/>
    </row>
    <row r="9262" spans="6:11" x14ac:dyDescent="0.35">
      <c r="F9262" s="30"/>
      <c r="K9262" s="31"/>
    </row>
    <row r="9263" spans="6:11" x14ac:dyDescent="0.35">
      <c r="F9263" s="30"/>
      <c r="K9263" s="31"/>
    </row>
    <row r="9264" spans="6:11" x14ac:dyDescent="0.35">
      <c r="F9264" s="30"/>
      <c r="K9264" s="31"/>
    </row>
    <row r="9265" spans="6:11" x14ac:dyDescent="0.35">
      <c r="F9265" s="30"/>
      <c r="K9265" s="31"/>
    </row>
    <row r="9266" spans="6:11" x14ac:dyDescent="0.35">
      <c r="F9266" s="30"/>
      <c r="K9266" s="31"/>
    </row>
    <row r="9267" spans="6:11" x14ac:dyDescent="0.35">
      <c r="F9267" s="30"/>
      <c r="K9267" s="31"/>
    </row>
    <row r="9268" spans="6:11" x14ac:dyDescent="0.35">
      <c r="F9268" s="30"/>
      <c r="K9268" s="31"/>
    </row>
    <row r="9269" spans="6:11" x14ac:dyDescent="0.35">
      <c r="F9269" s="30"/>
      <c r="K9269" s="31"/>
    </row>
    <row r="9270" spans="6:11" x14ac:dyDescent="0.35">
      <c r="F9270" s="30"/>
      <c r="K9270" s="31"/>
    </row>
    <row r="9271" spans="6:11" x14ac:dyDescent="0.35">
      <c r="F9271" s="30"/>
      <c r="K9271" s="31"/>
    </row>
    <row r="9272" spans="6:11" x14ac:dyDescent="0.35">
      <c r="F9272" s="30"/>
      <c r="K9272" s="31"/>
    </row>
    <row r="9273" spans="6:11" x14ac:dyDescent="0.35">
      <c r="F9273" s="30"/>
      <c r="K9273" s="31"/>
    </row>
    <row r="9274" spans="6:11" x14ac:dyDescent="0.35">
      <c r="F9274" s="30"/>
      <c r="K9274" s="31"/>
    </row>
    <row r="9275" spans="6:11" x14ac:dyDescent="0.35">
      <c r="F9275" s="30"/>
      <c r="K9275" s="31"/>
    </row>
    <row r="9276" spans="6:11" x14ac:dyDescent="0.35">
      <c r="F9276" s="30"/>
      <c r="K9276" s="31"/>
    </row>
    <row r="9277" spans="6:11" x14ac:dyDescent="0.35">
      <c r="F9277" s="30"/>
      <c r="K9277" s="31"/>
    </row>
    <row r="9278" spans="6:11" x14ac:dyDescent="0.35">
      <c r="F9278" s="30"/>
      <c r="K9278" s="31"/>
    </row>
    <row r="9279" spans="6:11" x14ac:dyDescent="0.35">
      <c r="F9279" s="30"/>
      <c r="K9279" s="31"/>
    </row>
    <row r="9280" spans="6:11" x14ac:dyDescent="0.35">
      <c r="F9280" s="30"/>
      <c r="K9280" s="31"/>
    </row>
    <row r="9281" spans="6:11" x14ac:dyDescent="0.35">
      <c r="F9281" s="30"/>
      <c r="K9281" s="31"/>
    </row>
    <row r="9282" spans="6:11" x14ac:dyDescent="0.35">
      <c r="F9282" s="30"/>
      <c r="K9282" s="31"/>
    </row>
    <row r="9283" spans="6:11" x14ac:dyDescent="0.35">
      <c r="F9283" s="30"/>
      <c r="K9283" s="31"/>
    </row>
    <row r="9284" spans="6:11" x14ac:dyDescent="0.35">
      <c r="F9284" s="30"/>
      <c r="K9284" s="31"/>
    </row>
    <row r="9285" spans="6:11" x14ac:dyDescent="0.35">
      <c r="F9285" s="30"/>
      <c r="K9285" s="31"/>
    </row>
    <row r="9286" spans="6:11" x14ac:dyDescent="0.35">
      <c r="F9286" s="30"/>
      <c r="K9286" s="31"/>
    </row>
    <row r="9287" spans="6:11" x14ac:dyDescent="0.35">
      <c r="F9287" s="30"/>
      <c r="K9287" s="31"/>
    </row>
    <row r="9288" spans="6:11" x14ac:dyDescent="0.35">
      <c r="F9288" s="30"/>
      <c r="K9288" s="31"/>
    </row>
    <row r="9289" spans="6:11" x14ac:dyDescent="0.35">
      <c r="F9289" s="30"/>
      <c r="K9289" s="31"/>
    </row>
    <row r="9290" spans="6:11" x14ac:dyDescent="0.35">
      <c r="F9290" s="30"/>
      <c r="K9290" s="31"/>
    </row>
    <row r="9291" spans="6:11" x14ac:dyDescent="0.35">
      <c r="F9291" s="30"/>
      <c r="K9291" s="31"/>
    </row>
    <row r="9292" spans="6:11" x14ac:dyDescent="0.35">
      <c r="F9292" s="30"/>
      <c r="K9292" s="31"/>
    </row>
    <row r="9293" spans="6:11" x14ac:dyDescent="0.35">
      <c r="F9293" s="30"/>
      <c r="K9293" s="31"/>
    </row>
    <row r="9294" spans="6:11" x14ac:dyDescent="0.35">
      <c r="F9294" s="30"/>
      <c r="K9294" s="31"/>
    </row>
    <row r="9295" spans="6:11" x14ac:dyDescent="0.35">
      <c r="F9295" s="30"/>
      <c r="K9295" s="31"/>
    </row>
    <row r="9296" spans="6:11" x14ac:dyDescent="0.35">
      <c r="F9296" s="30"/>
      <c r="K9296" s="31"/>
    </row>
    <row r="9297" spans="6:11" x14ac:dyDescent="0.35">
      <c r="F9297" s="30"/>
      <c r="K9297" s="31"/>
    </row>
    <row r="9298" spans="6:11" x14ac:dyDescent="0.35">
      <c r="F9298" s="30"/>
      <c r="K9298" s="31"/>
    </row>
    <row r="9299" spans="6:11" x14ac:dyDescent="0.35">
      <c r="F9299" s="30"/>
      <c r="K9299" s="31"/>
    </row>
    <row r="9300" spans="6:11" x14ac:dyDescent="0.35">
      <c r="F9300" s="30"/>
      <c r="K9300" s="31"/>
    </row>
    <row r="9301" spans="6:11" x14ac:dyDescent="0.35">
      <c r="F9301" s="30"/>
      <c r="K9301" s="31"/>
    </row>
    <row r="9302" spans="6:11" x14ac:dyDescent="0.35">
      <c r="F9302" s="30"/>
      <c r="K9302" s="31"/>
    </row>
    <row r="9303" spans="6:11" x14ac:dyDescent="0.35">
      <c r="F9303" s="30"/>
      <c r="K9303" s="31"/>
    </row>
    <row r="9304" spans="6:11" x14ac:dyDescent="0.35">
      <c r="F9304" s="30"/>
      <c r="K9304" s="31"/>
    </row>
    <row r="9305" spans="6:11" x14ac:dyDescent="0.35">
      <c r="F9305" s="30"/>
      <c r="K9305" s="31"/>
    </row>
    <row r="9306" spans="6:11" x14ac:dyDescent="0.35">
      <c r="F9306" s="30"/>
      <c r="K9306" s="31"/>
    </row>
    <row r="9307" spans="6:11" x14ac:dyDescent="0.35">
      <c r="F9307" s="30"/>
      <c r="K9307" s="31"/>
    </row>
    <row r="9308" spans="6:11" x14ac:dyDescent="0.35">
      <c r="F9308" s="30"/>
      <c r="K9308" s="31"/>
    </row>
    <row r="9309" spans="6:11" x14ac:dyDescent="0.35">
      <c r="F9309" s="30"/>
      <c r="K9309" s="31"/>
    </row>
    <row r="9310" spans="6:11" x14ac:dyDescent="0.35">
      <c r="F9310" s="30"/>
      <c r="K9310" s="31"/>
    </row>
    <row r="9311" spans="6:11" x14ac:dyDescent="0.35">
      <c r="F9311" s="30"/>
      <c r="K9311" s="31"/>
    </row>
    <row r="9312" spans="6:11" x14ac:dyDescent="0.35">
      <c r="F9312" s="30"/>
      <c r="K9312" s="31"/>
    </row>
    <row r="9313" spans="6:11" x14ac:dyDescent="0.35">
      <c r="F9313" s="30"/>
      <c r="K9313" s="31"/>
    </row>
    <row r="9314" spans="6:11" x14ac:dyDescent="0.35">
      <c r="F9314" s="30"/>
      <c r="K9314" s="31"/>
    </row>
    <row r="9315" spans="6:11" x14ac:dyDescent="0.35">
      <c r="F9315" s="30"/>
      <c r="K9315" s="31"/>
    </row>
    <row r="9316" spans="6:11" x14ac:dyDescent="0.35">
      <c r="F9316" s="30"/>
      <c r="K9316" s="31"/>
    </row>
    <row r="9317" spans="6:11" x14ac:dyDescent="0.35">
      <c r="F9317" s="30"/>
      <c r="K9317" s="31"/>
    </row>
    <row r="9318" spans="6:11" x14ac:dyDescent="0.35">
      <c r="F9318" s="30"/>
      <c r="K9318" s="31"/>
    </row>
    <row r="9319" spans="6:11" x14ac:dyDescent="0.35">
      <c r="F9319" s="30"/>
      <c r="K9319" s="31"/>
    </row>
    <row r="9320" spans="6:11" x14ac:dyDescent="0.35">
      <c r="F9320" s="30"/>
      <c r="K9320" s="31"/>
    </row>
    <row r="9321" spans="6:11" x14ac:dyDescent="0.35">
      <c r="F9321" s="30"/>
      <c r="K9321" s="31"/>
    </row>
    <row r="9322" spans="6:11" x14ac:dyDescent="0.35">
      <c r="F9322" s="30"/>
      <c r="K9322" s="31"/>
    </row>
    <row r="9323" spans="6:11" x14ac:dyDescent="0.35">
      <c r="F9323" s="30"/>
      <c r="K9323" s="31"/>
    </row>
    <row r="9324" spans="6:11" x14ac:dyDescent="0.35">
      <c r="F9324" s="30"/>
      <c r="K9324" s="31"/>
    </row>
    <row r="9325" spans="6:11" x14ac:dyDescent="0.35">
      <c r="F9325" s="30"/>
      <c r="K9325" s="31"/>
    </row>
    <row r="9326" spans="6:11" x14ac:dyDescent="0.35">
      <c r="F9326" s="30"/>
      <c r="K9326" s="31"/>
    </row>
    <row r="9327" spans="6:11" x14ac:dyDescent="0.35">
      <c r="F9327" s="30"/>
      <c r="K9327" s="31"/>
    </row>
    <row r="9328" spans="6:11" x14ac:dyDescent="0.35">
      <c r="F9328" s="30"/>
      <c r="K9328" s="31"/>
    </row>
    <row r="9329" spans="6:11" x14ac:dyDescent="0.35">
      <c r="F9329" s="30"/>
      <c r="K9329" s="31"/>
    </row>
    <row r="9330" spans="6:11" x14ac:dyDescent="0.35">
      <c r="F9330" s="30"/>
      <c r="K9330" s="31"/>
    </row>
    <row r="9331" spans="6:11" x14ac:dyDescent="0.35">
      <c r="F9331" s="30"/>
      <c r="K9331" s="31"/>
    </row>
    <row r="9332" spans="6:11" x14ac:dyDescent="0.35">
      <c r="F9332" s="30"/>
      <c r="K9332" s="31"/>
    </row>
    <row r="9333" spans="6:11" x14ac:dyDescent="0.35">
      <c r="F9333" s="30"/>
      <c r="K9333" s="31"/>
    </row>
    <row r="9334" spans="6:11" x14ac:dyDescent="0.35">
      <c r="F9334" s="30"/>
      <c r="K9334" s="31"/>
    </row>
    <row r="9335" spans="6:11" x14ac:dyDescent="0.35">
      <c r="F9335" s="30"/>
      <c r="K9335" s="31"/>
    </row>
    <row r="9336" spans="6:11" x14ac:dyDescent="0.35">
      <c r="F9336" s="30"/>
      <c r="K9336" s="31"/>
    </row>
    <row r="9337" spans="6:11" x14ac:dyDescent="0.35">
      <c r="F9337" s="30"/>
      <c r="K9337" s="31"/>
    </row>
    <row r="9338" spans="6:11" x14ac:dyDescent="0.35">
      <c r="F9338" s="30"/>
      <c r="K9338" s="31"/>
    </row>
    <row r="9339" spans="6:11" x14ac:dyDescent="0.35">
      <c r="F9339" s="30"/>
      <c r="K9339" s="31"/>
    </row>
    <row r="9340" spans="6:11" x14ac:dyDescent="0.35">
      <c r="F9340" s="30"/>
      <c r="K9340" s="31"/>
    </row>
    <row r="9341" spans="6:11" x14ac:dyDescent="0.35">
      <c r="F9341" s="30"/>
      <c r="K9341" s="31"/>
    </row>
    <row r="9342" spans="6:11" x14ac:dyDescent="0.35">
      <c r="F9342" s="30"/>
      <c r="K9342" s="31"/>
    </row>
    <row r="9343" spans="6:11" x14ac:dyDescent="0.35">
      <c r="F9343" s="30"/>
      <c r="K9343" s="31"/>
    </row>
    <row r="9344" spans="6:11" x14ac:dyDescent="0.35">
      <c r="F9344" s="30"/>
      <c r="K9344" s="31"/>
    </row>
    <row r="9345" spans="6:11" x14ac:dyDescent="0.35">
      <c r="F9345" s="30"/>
      <c r="K9345" s="31"/>
    </row>
    <row r="9346" spans="6:11" x14ac:dyDescent="0.35">
      <c r="F9346" s="30"/>
      <c r="K9346" s="31"/>
    </row>
    <row r="9347" spans="6:11" x14ac:dyDescent="0.35">
      <c r="F9347" s="30"/>
      <c r="K9347" s="31"/>
    </row>
    <row r="9348" spans="6:11" x14ac:dyDescent="0.35">
      <c r="F9348" s="30"/>
      <c r="K9348" s="31"/>
    </row>
    <row r="9349" spans="6:11" x14ac:dyDescent="0.35">
      <c r="F9349" s="30"/>
      <c r="K9349" s="31"/>
    </row>
    <row r="9350" spans="6:11" x14ac:dyDescent="0.35">
      <c r="F9350" s="30"/>
      <c r="K9350" s="31"/>
    </row>
    <row r="9351" spans="6:11" x14ac:dyDescent="0.35">
      <c r="F9351" s="30"/>
      <c r="K9351" s="31"/>
    </row>
    <row r="9352" spans="6:11" x14ac:dyDescent="0.35">
      <c r="F9352" s="30"/>
      <c r="K9352" s="31"/>
    </row>
    <row r="9353" spans="6:11" x14ac:dyDescent="0.35">
      <c r="F9353" s="30"/>
      <c r="K9353" s="31"/>
    </row>
    <row r="9354" spans="6:11" x14ac:dyDescent="0.35">
      <c r="F9354" s="30"/>
      <c r="K9354" s="31"/>
    </row>
    <row r="9355" spans="6:11" x14ac:dyDescent="0.35">
      <c r="F9355" s="30"/>
      <c r="K9355" s="31"/>
    </row>
    <row r="9356" spans="6:11" x14ac:dyDescent="0.35">
      <c r="F9356" s="30"/>
      <c r="K9356" s="31"/>
    </row>
    <row r="9357" spans="6:11" x14ac:dyDescent="0.35">
      <c r="F9357" s="30"/>
      <c r="K9357" s="31"/>
    </row>
    <row r="9358" spans="6:11" x14ac:dyDescent="0.35">
      <c r="F9358" s="30"/>
      <c r="K9358" s="31"/>
    </row>
    <row r="9359" spans="6:11" x14ac:dyDescent="0.35">
      <c r="F9359" s="30"/>
      <c r="K9359" s="31"/>
    </row>
    <row r="9360" spans="6:11" x14ac:dyDescent="0.35">
      <c r="F9360" s="30"/>
      <c r="K9360" s="31"/>
    </row>
    <row r="9361" spans="6:11" x14ac:dyDescent="0.35">
      <c r="F9361" s="30"/>
      <c r="K9361" s="31"/>
    </row>
    <row r="9362" spans="6:11" x14ac:dyDescent="0.35">
      <c r="F9362" s="30"/>
      <c r="K9362" s="31"/>
    </row>
    <row r="9363" spans="6:11" x14ac:dyDescent="0.35">
      <c r="F9363" s="30"/>
      <c r="K9363" s="31"/>
    </row>
    <row r="9364" spans="6:11" x14ac:dyDescent="0.35">
      <c r="F9364" s="30"/>
      <c r="K9364" s="31"/>
    </row>
    <row r="9365" spans="6:11" x14ac:dyDescent="0.35">
      <c r="F9365" s="30"/>
      <c r="K9365" s="31"/>
    </row>
    <row r="9366" spans="6:11" x14ac:dyDescent="0.35">
      <c r="F9366" s="30"/>
      <c r="K9366" s="31"/>
    </row>
    <row r="9367" spans="6:11" x14ac:dyDescent="0.35">
      <c r="F9367" s="30"/>
      <c r="K9367" s="31"/>
    </row>
    <row r="9368" spans="6:11" x14ac:dyDescent="0.35">
      <c r="F9368" s="30"/>
      <c r="K9368" s="31"/>
    </row>
    <row r="9369" spans="6:11" x14ac:dyDescent="0.35">
      <c r="F9369" s="30"/>
      <c r="K9369" s="31"/>
    </row>
    <row r="9370" spans="6:11" x14ac:dyDescent="0.35">
      <c r="F9370" s="30"/>
      <c r="K9370" s="31"/>
    </row>
    <row r="9371" spans="6:11" x14ac:dyDescent="0.35">
      <c r="F9371" s="30"/>
      <c r="K9371" s="31"/>
    </row>
    <row r="9372" spans="6:11" x14ac:dyDescent="0.35">
      <c r="F9372" s="30"/>
      <c r="K9372" s="31"/>
    </row>
    <row r="9373" spans="6:11" x14ac:dyDescent="0.35">
      <c r="F9373" s="30"/>
      <c r="K9373" s="31"/>
    </row>
    <row r="9374" spans="6:11" x14ac:dyDescent="0.35">
      <c r="F9374" s="30"/>
      <c r="K9374" s="31"/>
    </row>
    <row r="9375" spans="6:11" x14ac:dyDescent="0.35">
      <c r="F9375" s="30"/>
      <c r="K9375" s="31"/>
    </row>
    <row r="9376" spans="6:11" x14ac:dyDescent="0.35">
      <c r="F9376" s="30"/>
      <c r="K9376" s="31"/>
    </row>
    <row r="9377" spans="6:11" x14ac:dyDescent="0.35">
      <c r="F9377" s="30"/>
      <c r="K9377" s="31"/>
    </row>
    <row r="9378" spans="6:11" x14ac:dyDescent="0.35">
      <c r="F9378" s="30"/>
      <c r="K9378" s="31"/>
    </row>
    <row r="9379" spans="6:11" x14ac:dyDescent="0.35">
      <c r="F9379" s="30"/>
      <c r="K9379" s="31"/>
    </row>
    <row r="9380" spans="6:11" x14ac:dyDescent="0.35">
      <c r="F9380" s="30"/>
      <c r="K9380" s="31"/>
    </row>
    <row r="9381" spans="6:11" x14ac:dyDescent="0.35">
      <c r="F9381" s="30"/>
      <c r="K9381" s="31"/>
    </row>
    <row r="9382" spans="6:11" x14ac:dyDescent="0.35">
      <c r="F9382" s="30"/>
      <c r="K9382" s="31"/>
    </row>
    <row r="9383" spans="6:11" x14ac:dyDescent="0.35">
      <c r="F9383" s="30"/>
      <c r="K9383" s="31"/>
    </row>
    <row r="9384" spans="6:11" x14ac:dyDescent="0.35">
      <c r="F9384" s="30"/>
      <c r="K9384" s="31"/>
    </row>
    <row r="9385" spans="6:11" x14ac:dyDescent="0.35">
      <c r="F9385" s="30"/>
      <c r="K9385" s="31"/>
    </row>
    <row r="9386" spans="6:11" x14ac:dyDescent="0.35">
      <c r="F9386" s="30"/>
      <c r="K9386" s="31"/>
    </row>
    <row r="9387" spans="6:11" x14ac:dyDescent="0.35">
      <c r="F9387" s="30"/>
      <c r="K9387" s="31"/>
    </row>
    <row r="9388" spans="6:11" x14ac:dyDescent="0.35">
      <c r="F9388" s="30"/>
      <c r="K9388" s="31"/>
    </row>
    <row r="9389" spans="6:11" x14ac:dyDescent="0.35">
      <c r="F9389" s="30"/>
      <c r="K9389" s="31"/>
    </row>
    <row r="9390" spans="6:11" x14ac:dyDescent="0.35">
      <c r="F9390" s="30"/>
      <c r="K9390" s="31"/>
    </row>
    <row r="9391" spans="6:11" x14ac:dyDescent="0.35">
      <c r="F9391" s="30"/>
      <c r="K9391" s="31"/>
    </row>
    <row r="9392" spans="6:11" x14ac:dyDescent="0.35">
      <c r="F9392" s="30"/>
      <c r="K9392" s="31"/>
    </row>
    <row r="9393" spans="6:11" x14ac:dyDescent="0.35">
      <c r="F9393" s="30"/>
      <c r="K9393" s="31"/>
    </row>
    <row r="9394" spans="6:11" x14ac:dyDescent="0.35">
      <c r="F9394" s="30"/>
      <c r="K9394" s="31"/>
    </row>
    <row r="9395" spans="6:11" x14ac:dyDescent="0.35">
      <c r="F9395" s="30"/>
      <c r="K9395" s="31"/>
    </row>
    <row r="9396" spans="6:11" x14ac:dyDescent="0.35">
      <c r="F9396" s="30"/>
      <c r="K9396" s="31"/>
    </row>
    <row r="9397" spans="6:11" x14ac:dyDescent="0.35">
      <c r="F9397" s="30"/>
      <c r="K9397" s="31"/>
    </row>
    <row r="9398" spans="6:11" x14ac:dyDescent="0.35">
      <c r="F9398" s="30"/>
      <c r="K9398" s="31"/>
    </row>
    <row r="9399" spans="6:11" x14ac:dyDescent="0.35">
      <c r="F9399" s="30"/>
      <c r="K9399" s="31"/>
    </row>
    <row r="9400" spans="6:11" x14ac:dyDescent="0.35">
      <c r="F9400" s="30"/>
      <c r="K9400" s="31"/>
    </row>
    <row r="9401" spans="6:11" x14ac:dyDescent="0.35">
      <c r="F9401" s="30"/>
      <c r="K9401" s="31"/>
    </row>
    <row r="9402" spans="6:11" x14ac:dyDescent="0.35">
      <c r="F9402" s="30"/>
      <c r="K9402" s="31"/>
    </row>
    <row r="9403" spans="6:11" x14ac:dyDescent="0.35">
      <c r="F9403" s="30"/>
      <c r="K9403" s="31"/>
    </row>
    <row r="9404" spans="6:11" x14ac:dyDescent="0.35">
      <c r="F9404" s="30"/>
      <c r="K9404" s="31"/>
    </row>
    <row r="9405" spans="6:11" x14ac:dyDescent="0.35">
      <c r="F9405" s="30"/>
      <c r="K9405" s="31"/>
    </row>
    <row r="9406" spans="6:11" x14ac:dyDescent="0.35">
      <c r="F9406" s="30"/>
      <c r="K9406" s="31"/>
    </row>
    <row r="9407" spans="6:11" x14ac:dyDescent="0.35">
      <c r="F9407" s="30"/>
      <c r="K9407" s="31"/>
    </row>
    <row r="9408" spans="6:11" x14ac:dyDescent="0.35">
      <c r="F9408" s="30"/>
      <c r="K9408" s="31"/>
    </row>
    <row r="9409" spans="6:11" x14ac:dyDescent="0.35">
      <c r="F9409" s="30"/>
      <c r="K9409" s="31"/>
    </row>
    <row r="9410" spans="6:11" x14ac:dyDescent="0.35">
      <c r="F9410" s="30"/>
      <c r="K9410" s="31"/>
    </row>
    <row r="9411" spans="6:11" x14ac:dyDescent="0.35">
      <c r="F9411" s="30"/>
      <c r="K9411" s="31"/>
    </row>
    <row r="9412" spans="6:11" x14ac:dyDescent="0.35">
      <c r="F9412" s="30"/>
      <c r="K9412" s="31"/>
    </row>
    <row r="9413" spans="6:11" x14ac:dyDescent="0.35">
      <c r="F9413" s="30"/>
      <c r="K9413" s="31"/>
    </row>
    <row r="9414" spans="6:11" x14ac:dyDescent="0.35">
      <c r="F9414" s="30"/>
      <c r="K9414" s="31"/>
    </row>
    <row r="9415" spans="6:11" x14ac:dyDescent="0.35">
      <c r="F9415" s="30"/>
      <c r="K9415" s="31"/>
    </row>
    <row r="9416" spans="6:11" x14ac:dyDescent="0.35">
      <c r="F9416" s="30"/>
      <c r="K9416" s="31"/>
    </row>
    <row r="9417" spans="6:11" x14ac:dyDescent="0.35">
      <c r="F9417" s="30"/>
      <c r="K9417" s="31"/>
    </row>
    <row r="9418" spans="6:11" x14ac:dyDescent="0.35">
      <c r="F9418" s="30"/>
      <c r="K9418" s="31"/>
    </row>
    <row r="9419" spans="6:11" x14ac:dyDescent="0.35">
      <c r="F9419" s="30"/>
      <c r="K9419" s="31"/>
    </row>
    <row r="9420" spans="6:11" x14ac:dyDescent="0.35">
      <c r="F9420" s="30"/>
      <c r="K9420" s="31"/>
    </row>
    <row r="9421" spans="6:11" x14ac:dyDescent="0.35">
      <c r="F9421" s="30"/>
      <c r="K9421" s="31"/>
    </row>
    <row r="9422" spans="6:11" x14ac:dyDescent="0.35">
      <c r="F9422" s="30"/>
      <c r="K9422" s="31"/>
    </row>
    <row r="9423" spans="6:11" x14ac:dyDescent="0.35">
      <c r="F9423" s="30"/>
      <c r="K9423" s="31"/>
    </row>
    <row r="9424" spans="6:11" x14ac:dyDescent="0.35">
      <c r="F9424" s="30"/>
      <c r="K9424" s="31"/>
    </row>
    <row r="9425" spans="6:11" x14ac:dyDescent="0.35">
      <c r="F9425" s="30"/>
      <c r="K9425" s="31"/>
    </row>
    <row r="9426" spans="6:11" x14ac:dyDescent="0.35">
      <c r="F9426" s="30"/>
      <c r="K9426" s="31"/>
    </row>
    <row r="9427" spans="6:11" x14ac:dyDescent="0.35">
      <c r="F9427" s="30"/>
      <c r="K9427" s="31"/>
    </row>
    <row r="9428" spans="6:11" x14ac:dyDescent="0.35">
      <c r="F9428" s="30"/>
      <c r="K9428" s="31"/>
    </row>
    <row r="9429" spans="6:11" x14ac:dyDescent="0.35">
      <c r="F9429" s="30"/>
      <c r="K9429" s="31"/>
    </row>
    <row r="9430" spans="6:11" x14ac:dyDescent="0.35">
      <c r="F9430" s="30"/>
      <c r="K9430" s="31"/>
    </row>
    <row r="9431" spans="6:11" x14ac:dyDescent="0.35">
      <c r="F9431" s="30"/>
      <c r="K9431" s="31"/>
    </row>
    <row r="9432" spans="6:11" x14ac:dyDescent="0.35">
      <c r="F9432" s="30"/>
      <c r="K9432" s="31"/>
    </row>
    <row r="9433" spans="6:11" x14ac:dyDescent="0.35">
      <c r="F9433" s="30"/>
      <c r="K9433" s="31"/>
    </row>
    <row r="9434" spans="6:11" x14ac:dyDescent="0.35">
      <c r="F9434" s="30"/>
      <c r="K9434" s="31"/>
    </row>
    <row r="9435" spans="6:11" x14ac:dyDescent="0.35">
      <c r="F9435" s="30"/>
      <c r="K9435" s="31"/>
    </row>
    <row r="9436" spans="6:11" x14ac:dyDescent="0.35">
      <c r="F9436" s="30"/>
      <c r="K9436" s="31"/>
    </row>
    <row r="9437" spans="6:11" x14ac:dyDescent="0.35">
      <c r="F9437" s="30"/>
      <c r="K9437" s="31"/>
    </row>
    <row r="9438" spans="6:11" x14ac:dyDescent="0.35">
      <c r="F9438" s="30"/>
      <c r="K9438" s="31"/>
    </row>
    <row r="9439" spans="6:11" x14ac:dyDescent="0.35">
      <c r="F9439" s="30"/>
      <c r="K9439" s="31"/>
    </row>
    <row r="9440" spans="6:11" x14ac:dyDescent="0.35">
      <c r="F9440" s="30"/>
      <c r="K9440" s="31"/>
    </row>
    <row r="9441" spans="6:11" x14ac:dyDescent="0.35">
      <c r="F9441" s="30"/>
      <c r="K9441" s="31"/>
    </row>
    <row r="9442" spans="6:11" x14ac:dyDescent="0.35">
      <c r="F9442" s="30"/>
      <c r="K9442" s="31"/>
    </row>
    <row r="9443" spans="6:11" x14ac:dyDescent="0.35">
      <c r="F9443" s="30"/>
      <c r="K9443" s="31"/>
    </row>
    <row r="9444" spans="6:11" x14ac:dyDescent="0.35">
      <c r="F9444" s="30"/>
      <c r="K9444" s="31"/>
    </row>
    <row r="9445" spans="6:11" x14ac:dyDescent="0.35">
      <c r="F9445" s="30"/>
      <c r="K9445" s="31"/>
    </row>
    <row r="9446" spans="6:11" x14ac:dyDescent="0.35">
      <c r="F9446" s="30"/>
      <c r="K9446" s="31"/>
    </row>
    <row r="9447" spans="6:11" x14ac:dyDescent="0.35">
      <c r="F9447" s="30"/>
      <c r="K9447" s="31"/>
    </row>
    <row r="9448" spans="6:11" x14ac:dyDescent="0.35">
      <c r="F9448" s="30"/>
      <c r="K9448" s="31"/>
    </row>
    <row r="9449" spans="6:11" x14ac:dyDescent="0.35">
      <c r="F9449" s="30"/>
      <c r="K9449" s="31"/>
    </row>
    <row r="9450" spans="6:11" x14ac:dyDescent="0.35">
      <c r="F9450" s="30"/>
      <c r="K9450" s="31"/>
    </row>
    <row r="9451" spans="6:11" x14ac:dyDescent="0.35">
      <c r="F9451" s="30"/>
      <c r="K9451" s="31"/>
    </row>
    <row r="9452" spans="6:11" x14ac:dyDescent="0.35">
      <c r="F9452" s="30"/>
      <c r="K9452" s="31"/>
    </row>
    <row r="9453" spans="6:11" x14ac:dyDescent="0.35">
      <c r="F9453" s="30"/>
      <c r="K9453" s="31"/>
    </row>
    <row r="9454" spans="6:11" x14ac:dyDescent="0.35">
      <c r="F9454" s="30"/>
      <c r="K9454" s="31"/>
    </row>
    <row r="9455" spans="6:11" x14ac:dyDescent="0.35">
      <c r="F9455" s="30"/>
      <c r="K9455" s="31"/>
    </row>
    <row r="9456" spans="6:11" x14ac:dyDescent="0.35">
      <c r="F9456" s="30"/>
      <c r="K9456" s="31"/>
    </row>
    <row r="9457" spans="6:11" x14ac:dyDescent="0.35">
      <c r="F9457" s="30"/>
      <c r="K9457" s="31"/>
    </row>
    <row r="9458" spans="6:11" x14ac:dyDescent="0.35">
      <c r="F9458" s="30"/>
      <c r="K9458" s="31"/>
    </row>
    <row r="9459" spans="6:11" x14ac:dyDescent="0.35">
      <c r="F9459" s="30"/>
      <c r="K9459" s="31"/>
    </row>
    <row r="9460" spans="6:11" x14ac:dyDescent="0.35">
      <c r="F9460" s="30"/>
      <c r="K9460" s="31"/>
    </row>
    <row r="9461" spans="6:11" x14ac:dyDescent="0.35">
      <c r="F9461" s="30"/>
      <c r="K9461" s="31"/>
    </row>
    <row r="9462" spans="6:11" x14ac:dyDescent="0.35">
      <c r="F9462" s="30"/>
      <c r="K9462" s="31"/>
    </row>
    <row r="9463" spans="6:11" x14ac:dyDescent="0.35">
      <c r="F9463" s="30"/>
      <c r="K9463" s="31"/>
    </row>
    <row r="9464" spans="6:11" x14ac:dyDescent="0.35">
      <c r="F9464" s="30"/>
      <c r="K9464" s="31"/>
    </row>
    <row r="9465" spans="6:11" x14ac:dyDescent="0.35">
      <c r="F9465" s="30"/>
      <c r="K9465" s="31"/>
    </row>
    <row r="9466" spans="6:11" x14ac:dyDescent="0.35">
      <c r="F9466" s="30"/>
      <c r="K9466" s="31"/>
    </row>
    <row r="9467" spans="6:11" x14ac:dyDescent="0.35">
      <c r="F9467" s="30"/>
      <c r="K9467" s="31"/>
    </row>
    <row r="9468" spans="6:11" x14ac:dyDescent="0.35">
      <c r="F9468" s="30"/>
      <c r="K9468" s="31"/>
    </row>
    <row r="9469" spans="6:11" x14ac:dyDescent="0.35">
      <c r="F9469" s="30"/>
      <c r="K9469" s="31"/>
    </row>
    <row r="9470" spans="6:11" x14ac:dyDescent="0.35">
      <c r="F9470" s="30"/>
      <c r="K9470" s="31"/>
    </row>
    <row r="9471" spans="6:11" x14ac:dyDescent="0.35">
      <c r="F9471" s="30"/>
      <c r="K9471" s="31"/>
    </row>
    <row r="9472" spans="6:11" x14ac:dyDescent="0.35">
      <c r="F9472" s="30"/>
      <c r="K9472" s="31"/>
    </row>
    <row r="9473" spans="6:11" x14ac:dyDescent="0.35">
      <c r="F9473" s="30"/>
      <c r="K9473" s="31"/>
    </row>
    <row r="9474" spans="6:11" x14ac:dyDescent="0.35">
      <c r="F9474" s="30"/>
      <c r="K9474" s="31"/>
    </row>
    <row r="9475" spans="6:11" x14ac:dyDescent="0.35">
      <c r="F9475" s="30"/>
      <c r="K9475" s="31"/>
    </row>
    <row r="9476" spans="6:11" x14ac:dyDescent="0.35">
      <c r="F9476" s="30"/>
      <c r="K9476" s="31"/>
    </row>
    <row r="9477" spans="6:11" x14ac:dyDescent="0.35">
      <c r="F9477" s="30"/>
      <c r="K9477" s="31"/>
    </row>
    <row r="9478" spans="6:11" x14ac:dyDescent="0.35">
      <c r="F9478" s="30"/>
      <c r="K9478" s="31"/>
    </row>
    <row r="9479" spans="6:11" x14ac:dyDescent="0.35">
      <c r="F9479" s="30"/>
      <c r="K9479" s="31"/>
    </row>
    <row r="9480" spans="6:11" x14ac:dyDescent="0.35">
      <c r="F9480" s="30"/>
      <c r="K9480" s="31"/>
    </row>
    <row r="9481" spans="6:11" x14ac:dyDescent="0.35">
      <c r="F9481" s="30"/>
      <c r="K9481" s="31"/>
    </row>
    <row r="9482" spans="6:11" x14ac:dyDescent="0.35">
      <c r="F9482" s="30"/>
      <c r="K9482" s="31"/>
    </row>
    <row r="9483" spans="6:11" x14ac:dyDescent="0.35">
      <c r="F9483" s="30"/>
      <c r="K9483" s="31"/>
    </row>
    <row r="9484" spans="6:11" x14ac:dyDescent="0.35">
      <c r="F9484" s="30"/>
      <c r="K9484" s="31"/>
    </row>
    <row r="9485" spans="6:11" x14ac:dyDescent="0.35">
      <c r="F9485" s="30"/>
      <c r="K9485" s="31"/>
    </row>
    <row r="9486" spans="6:11" x14ac:dyDescent="0.35">
      <c r="F9486" s="30"/>
      <c r="K9486" s="31"/>
    </row>
    <row r="9487" spans="6:11" x14ac:dyDescent="0.35">
      <c r="F9487" s="30"/>
      <c r="K9487" s="31"/>
    </row>
    <row r="9488" spans="6:11" x14ac:dyDescent="0.35">
      <c r="F9488" s="30"/>
      <c r="K9488" s="31"/>
    </row>
    <row r="9489" spans="6:11" x14ac:dyDescent="0.35">
      <c r="F9489" s="30"/>
      <c r="K9489" s="31"/>
    </row>
    <row r="9490" spans="6:11" x14ac:dyDescent="0.35">
      <c r="F9490" s="30"/>
      <c r="K9490" s="31"/>
    </row>
    <row r="9491" spans="6:11" x14ac:dyDescent="0.35">
      <c r="F9491" s="30"/>
      <c r="K9491" s="31"/>
    </row>
    <row r="9492" spans="6:11" x14ac:dyDescent="0.35">
      <c r="F9492" s="30"/>
      <c r="K9492" s="31"/>
    </row>
    <row r="9493" spans="6:11" x14ac:dyDescent="0.35">
      <c r="F9493" s="30"/>
      <c r="K9493" s="31"/>
    </row>
    <row r="9494" spans="6:11" x14ac:dyDescent="0.35">
      <c r="F9494" s="30"/>
      <c r="K9494" s="31"/>
    </row>
    <row r="9495" spans="6:11" x14ac:dyDescent="0.35">
      <c r="F9495" s="30"/>
      <c r="K9495" s="31"/>
    </row>
    <row r="9496" spans="6:11" x14ac:dyDescent="0.35">
      <c r="F9496" s="30"/>
      <c r="K9496" s="31"/>
    </row>
    <row r="9497" spans="6:11" x14ac:dyDescent="0.35">
      <c r="F9497" s="30"/>
      <c r="K9497" s="31"/>
    </row>
    <row r="9498" spans="6:11" x14ac:dyDescent="0.35">
      <c r="F9498" s="30"/>
      <c r="K9498" s="31"/>
    </row>
    <row r="9499" spans="6:11" x14ac:dyDescent="0.35">
      <c r="F9499" s="30"/>
      <c r="K9499" s="31"/>
    </row>
    <row r="9500" spans="6:11" x14ac:dyDescent="0.35">
      <c r="F9500" s="30"/>
      <c r="K9500" s="31"/>
    </row>
    <row r="9501" spans="6:11" x14ac:dyDescent="0.35">
      <c r="F9501" s="30"/>
      <c r="K9501" s="31"/>
    </row>
    <row r="9502" spans="6:11" x14ac:dyDescent="0.35">
      <c r="F9502" s="30"/>
      <c r="K9502" s="31"/>
    </row>
    <row r="9503" spans="6:11" x14ac:dyDescent="0.35">
      <c r="F9503" s="30"/>
      <c r="K9503" s="31"/>
    </row>
    <row r="9504" spans="6:11" x14ac:dyDescent="0.35">
      <c r="F9504" s="30"/>
      <c r="K9504" s="31"/>
    </row>
    <row r="9505" spans="6:11" x14ac:dyDescent="0.35">
      <c r="F9505" s="30"/>
      <c r="K9505" s="31"/>
    </row>
    <row r="9506" spans="6:11" x14ac:dyDescent="0.35">
      <c r="F9506" s="30"/>
      <c r="K9506" s="31"/>
    </row>
    <row r="9507" spans="6:11" x14ac:dyDescent="0.35">
      <c r="F9507" s="30"/>
      <c r="K9507" s="31"/>
    </row>
    <row r="9508" spans="6:11" x14ac:dyDescent="0.35">
      <c r="F9508" s="30"/>
      <c r="K9508" s="31"/>
    </row>
    <row r="9509" spans="6:11" x14ac:dyDescent="0.35">
      <c r="F9509" s="30"/>
      <c r="K9509" s="31"/>
    </row>
    <row r="9510" spans="6:11" x14ac:dyDescent="0.35">
      <c r="F9510" s="30"/>
      <c r="K9510" s="31"/>
    </row>
    <row r="9511" spans="6:11" x14ac:dyDescent="0.35">
      <c r="F9511" s="30"/>
      <c r="K9511" s="31"/>
    </row>
    <row r="9512" spans="6:11" x14ac:dyDescent="0.35">
      <c r="F9512" s="30"/>
      <c r="K9512" s="31"/>
    </row>
    <row r="9513" spans="6:11" x14ac:dyDescent="0.35">
      <c r="F9513" s="30"/>
      <c r="K9513" s="31"/>
    </row>
    <row r="9514" spans="6:11" x14ac:dyDescent="0.35">
      <c r="F9514" s="30"/>
      <c r="K9514" s="31"/>
    </row>
    <row r="9515" spans="6:11" x14ac:dyDescent="0.35">
      <c r="F9515" s="30"/>
      <c r="K9515" s="31"/>
    </row>
    <row r="9516" spans="6:11" x14ac:dyDescent="0.35">
      <c r="F9516" s="30"/>
      <c r="K9516" s="31"/>
    </row>
    <row r="9517" spans="6:11" x14ac:dyDescent="0.35">
      <c r="F9517" s="30"/>
      <c r="K9517" s="31"/>
    </row>
    <row r="9518" spans="6:11" x14ac:dyDescent="0.35">
      <c r="F9518" s="30"/>
      <c r="K9518" s="31"/>
    </row>
    <row r="9519" spans="6:11" x14ac:dyDescent="0.35">
      <c r="F9519" s="30"/>
      <c r="K9519" s="31"/>
    </row>
    <row r="9520" spans="6:11" x14ac:dyDescent="0.35">
      <c r="F9520" s="30"/>
      <c r="K9520" s="31"/>
    </row>
    <row r="9521" spans="6:11" x14ac:dyDescent="0.35">
      <c r="F9521" s="30"/>
      <c r="K9521" s="31"/>
    </row>
    <row r="9522" spans="6:11" x14ac:dyDescent="0.35">
      <c r="F9522" s="30"/>
      <c r="K9522" s="31"/>
    </row>
    <row r="9523" spans="6:11" x14ac:dyDescent="0.35">
      <c r="F9523" s="30"/>
      <c r="K9523" s="31"/>
    </row>
    <row r="9524" spans="6:11" x14ac:dyDescent="0.35">
      <c r="F9524" s="30"/>
      <c r="K9524" s="31"/>
    </row>
    <row r="9525" spans="6:11" x14ac:dyDescent="0.35">
      <c r="F9525" s="30"/>
      <c r="K9525" s="31"/>
    </row>
    <row r="9526" spans="6:11" x14ac:dyDescent="0.35">
      <c r="F9526" s="30"/>
      <c r="K9526" s="31"/>
    </row>
    <row r="9527" spans="6:11" x14ac:dyDescent="0.35">
      <c r="F9527" s="30"/>
      <c r="K9527" s="31"/>
    </row>
    <row r="9528" spans="6:11" x14ac:dyDescent="0.35">
      <c r="F9528" s="30"/>
      <c r="K9528" s="31"/>
    </row>
    <row r="9529" spans="6:11" x14ac:dyDescent="0.35">
      <c r="F9529" s="30"/>
      <c r="K9529" s="31"/>
    </row>
    <row r="9530" spans="6:11" x14ac:dyDescent="0.35">
      <c r="F9530" s="30"/>
      <c r="K9530" s="31"/>
    </row>
    <row r="9531" spans="6:11" x14ac:dyDescent="0.35">
      <c r="F9531" s="30"/>
      <c r="K9531" s="31"/>
    </row>
    <row r="9532" spans="6:11" x14ac:dyDescent="0.35">
      <c r="F9532" s="30"/>
      <c r="K9532" s="31"/>
    </row>
    <row r="9533" spans="6:11" x14ac:dyDescent="0.35">
      <c r="F9533" s="30"/>
      <c r="K9533" s="31"/>
    </row>
    <row r="9534" spans="6:11" x14ac:dyDescent="0.35">
      <c r="F9534" s="30"/>
      <c r="K9534" s="31"/>
    </row>
    <row r="9535" spans="6:11" x14ac:dyDescent="0.35">
      <c r="F9535" s="30"/>
      <c r="K9535" s="31"/>
    </row>
    <row r="9536" spans="6:11" x14ac:dyDescent="0.35">
      <c r="F9536" s="30"/>
      <c r="K9536" s="31"/>
    </row>
    <row r="9537" spans="6:11" x14ac:dyDescent="0.35">
      <c r="F9537" s="30"/>
      <c r="K9537" s="31"/>
    </row>
    <row r="9538" spans="6:11" x14ac:dyDescent="0.35">
      <c r="F9538" s="30"/>
      <c r="K9538" s="31"/>
    </row>
    <row r="9539" spans="6:11" x14ac:dyDescent="0.35">
      <c r="F9539" s="30"/>
      <c r="K9539" s="31"/>
    </row>
    <row r="9540" spans="6:11" x14ac:dyDescent="0.35">
      <c r="F9540" s="30"/>
      <c r="K9540" s="31"/>
    </row>
    <row r="9541" spans="6:11" x14ac:dyDescent="0.35">
      <c r="F9541" s="30"/>
      <c r="K9541" s="31"/>
    </row>
    <row r="9542" spans="6:11" x14ac:dyDescent="0.35">
      <c r="F9542" s="30"/>
      <c r="K9542" s="31"/>
    </row>
    <row r="9543" spans="6:11" x14ac:dyDescent="0.35">
      <c r="F9543" s="30"/>
      <c r="K9543" s="31"/>
    </row>
    <row r="9544" spans="6:11" x14ac:dyDescent="0.35">
      <c r="F9544" s="30"/>
      <c r="K9544" s="31"/>
    </row>
    <row r="9545" spans="6:11" x14ac:dyDescent="0.35">
      <c r="F9545" s="30"/>
      <c r="K9545" s="31"/>
    </row>
    <row r="9546" spans="6:11" x14ac:dyDescent="0.35">
      <c r="F9546" s="30"/>
      <c r="K9546" s="31"/>
    </row>
    <row r="9547" spans="6:11" x14ac:dyDescent="0.35">
      <c r="F9547" s="30"/>
      <c r="K9547" s="31"/>
    </row>
    <row r="9548" spans="6:11" x14ac:dyDescent="0.35">
      <c r="F9548" s="30"/>
      <c r="K9548" s="31"/>
    </row>
    <row r="9549" spans="6:11" x14ac:dyDescent="0.35">
      <c r="F9549" s="30"/>
      <c r="K9549" s="31"/>
    </row>
    <row r="9550" spans="6:11" x14ac:dyDescent="0.35">
      <c r="F9550" s="30"/>
      <c r="K9550" s="31"/>
    </row>
    <row r="9551" spans="6:11" x14ac:dyDescent="0.35">
      <c r="F9551" s="30"/>
      <c r="K9551" s="31"/>
    </row>
    <row r="9552" spans="6:11" x14ac:dyDescent="0.35">
      <c r="F9552" s="30"/>
      <c r="K9552" s="31"/>
    </row>
    <row r="9553" spans="6:11" x14ac:dyDescent="0.35">
      <c r="F9553" s="30"/>
      <c r="K9553" s="31"/>
    </row>
    <row r="9554" spans="6:11" x14ac:dyDescent="0.35">
      <c r="F9554" s="30"/>
      <c r="K9554" s="31"/>
    </row>
    <row r="9555" spans="6:11" x14ac:dyDescent="0.35">
      <c r="F9555" s="30"/>
      <c r="K9555" s="31"/>
    </row>
    <row r="9556" spans="6:11" x14ac:dyDescent="0.35">
      <c r="F9556" s="30"/>
      <c r="K9556" s="31"/>
    </row>
    <row r="9557" spans="6:11" x14ac:dyDescent="0.35">
      <c r="F9557" s="30"/>
      <c r="K9557" s="31"/>
    </row>
    <row r="9558" spans="6:11" x14ac:dyDescent="0.35">
      <c r="F9558" s="30"/>
      <c r="K9558" s="31"/>
    </row>
    <row r="9559" spans="6:11" x14ac:dyDescent="0.35">
      <c r="F9559" s="30"/>
      <c r="K9559" s="31"/>
    </row>
    <row r="9560" spans="6:11" x14ac:dyDescent="0.35">
      <c r="F9560" s="30"/>
      <c r="K9560" s="31"/>
    </row>
    <row r="9561" spans="6:11" x14ac:dyDescent="0.35">
      <c r="F9561" s="30"/>
      <c r="K9561" s="31"/>
    </row>
    <row r="9562" spans="6:11" x14ac:dyDescent="0.35">
      <c r="F9562" s="30"/>
      <c r="K9562" s="31"/>
    </row>
    <row r="9563" spans="6:11" x14ac:dyDescent="0.35">
      <c r="F9563" s="30"/>
      <c r="K9563" s="31"/>
    </row>
    <row r="9564" spans="6:11" x14ac:dyDescent="0.35">
      <c r="F9564" s="30"/>
      <c r="K9564" s="31"/>
    </row>
    <row r="9565" spans="6:11" x14ac:dyDescent="0.35">
      <c r="F9565" s="30"/>
      <c r="K9565" s="31"/>
    </row>
    <row r="9566" spans="6:11" x14ac:dyDescent="0.35">
      <c r="F9566" s="30"/>
      <c r="K9566" s="31"/>
    </row>
    <row r="9567" spans="6:11" x14ac:dyDescent="0.35">
      <c r="F9567" s="30"/>
      <c r="K9567" s="31"/>
    </row>
    <row r="9568" spans="6:11" x14ac:dyDescent="0.35">
      <c r="F9568" s="30"/>
      <c r="K9568" s="31"/>
    </row>
    <row r="9569" spans="6:11" x14ac:dyDescent="0.35">
      <c r="F9569" s="30"/>
      <c r="K9569" s="31"/>
    </row>
    <row r="9570" spans="6:11" x14ac:dyDescent="0.35">
      <c r="F9570" s="30"/>
      <c r="K9570" s="31"/>
    </row>
    <row r="9571" spans="6:11" x14ac:dyDescent="0.35">
      <c r="F9571" s="30"/>
      <c r="K9571" s="31"/>
    </row>
    <row r="9572" spans="6:11" x14ac:dyDescent="0.35">
      <c r="F9572" s="30"/>
      <c r="K9572" s="31"/>
    </row>
    <row r="9573" spans="6:11" x14ac:dyDescent="0.35">
      <c r="F9573" s="30"/>
      <c r="K9573" s="31"/>
    </row>
    <row r="9574" spans="6:11" x14ac:dyDescent="0.35">
      <c r="F9574" s="30"/>
      <c r="K9574" s="31"/>
    </row>
    <row r="9575" spans="6:11" x14ac:dyDescent="0.35">
      <c r="F9575" s="30"/>
      <c r="K9575" s="31"/>
    </row>
    <row r="9576" spans="6:11" x14ac:dyDescent="0.35">
      <c r="F9576" s="30"/>
      <c r="K9576" s="31"/>
    </row>
    <row r="9577" spans="6:11" x14ac:dyDescent="0.35">
      <c r="F9577" s="30"/>
      <c r="K9577" s="31"/>
    </row>
    <row r="9578" spans="6:11" x14ac:dyDescent="0.35">
      <c r="F9578" s="30"/>
      <c r="K9578" s="31"/>
    </row>
    <row r="9579" spans="6:11" x14ac:dyDescent="0.35">
      <c r="F9579" s="30"/>
      <c r="K9579" s="31"/>
    </row>
    <row r="9580" spans="6:11" x14ac:dyDescent="0.35">
      <c r="F9580" s="30"/>
      <c r="K9580" s="31"/>
    </row>
    <row r="9581" spans="6:11" x14ac:dyDescent="0.35">
      <c r="F9581" s="30"/>
      <c r="K9581" s="31"/>
    </row>
    <row r="9582" spans="6:11" x14ac:dyDescent="0.35">
      <c r="F9582" s="30"/>
      <c r="K9582" s="31"/>
    </row>
    <row r="9583" spans="6:11" x14ac:dyDescent="0.35">
      <c r="F9583" s="30"/>
      <c r="K9583" s="31"/>
    </row>
    <row r="9584" spans="6:11" x14ac:dyDescent="0.35">
      <c r="F9584" s="30"/>
      <c r="K9584" s="31"/>
    </row>
    <row r="9585" spans="6:11" x14ac:dyDescent="0.35">
      <c r="F9585" s="30"/>
      <c r="K9585" s="31"/>
    </row>
    <row r="9586" spans="6:11" x14ac:dyDescent="0.35">
      <c r="F9586" s="30"/>
      <c r="K9586" s="31"/>
    </row>
    <row r="9587" spans="6:11" x14ac:dyDescent="0.35">
      <c r="F9587" s="30"/>
      <c r="K9587" s="31"/>
    </row>
    <row r="9588" spans="6:11" x14ac:dyDescent="0.35">
      <c r="F9588" s="30"/>
      <c r="K9588" s="31"/>
    </row>
    <row r="9589" spans="6:11" x14ac:dyDescent="0.35">
      <c r="F9589" s="30"/>
      <c r="K9589" s="31"/>
    </row>
    <row r="9590" spans="6:11" x14ac:dyDescent="0.35">
      <c r="F9590" s="30"/>
      <c r="K9590" s="31"/>
    </row>
    <row r="9591" spans="6:11" x14ac:dyDescent="0.35">
      <c r="F9591" s="30"/>
      <c r="K9591" s="31"/>
    </row>
    <row r="9592" spans="6:11" x14ac:dyDescent="0.35">
      <c r="F9592" s="30"/>
      <c r="K9592" s="31"/>
    </row>
    <row r="9593" spans="6:11" x14ac:dyDescent="0.35">
      <c r="F9593" s="30"/>
      <c r="K9593" s="31"/>
    </row>
    <row r="9594" spans="6:11" x14ac:dyDescent="0.35">
      <c r="F9594" s="30"/>
      <c r="K9594" s="31"/>
    </row>
    <row r="9595" spans="6:11" x14ac:dyDescent="0.35">
      <c r="F9595" s="30"/>
      <c r="K9595" s="31"/>
    </row>
    <row r="9596" spans="6:11" x14ac:dyDescent="0.35">
      <c r="F9596" s="30"/>
      <c r="K9596" s="31"/>
    </row>
    <row r="9597" spans="6:11" x14ac:dyDescent="0.35">
      <c r="F9597" s="30"/>
      <c r="K9597" s="31"/>
    </row>
    <row r="9598" spans="6:11" x14ac:dyDescent="0.35">
      <c r="F9598" s="30"/>
      <c r="K9598" s="31"/>
    </row>
    <row r="9599" spans="6:11" x14ac:dyDescent="0.35">
      <c r="F9599" s="30"/>
      <c r="K9599" s="31"/>
    </row>
    <row r="9600" spans="6:11" x14ac:dyDescent="0.35">
      <c r="F9600" s="30"/>
      <c r="K9600" s="31"/>
    </row>
    <row r="9601" spans="6:11" x14ac:dyDescent="0.35">
      <c r="F9601" s="30"/>
      <c r="K9601" s="31"/>
    </row>
    <row r="9602" spans="6:11" x14ac:dyDescent="0.35">
      <c r="F9602" s="30"/>
      <c r="K9602" s="31"/>
    </row>
    <row r="9603" spans="6:11" x14ac:dyDescent="0.35">
      <c r="F9603" s="30"/>
      <c r="K9603" s="31"/>
    </row>
    <row r="9604" spans="6:11" x14ac:dyDescent="0.35">
      <c r="F9604" s="30"/>
      <c r="K9604" s="31"/>
    </row>
    <row r="9605" spans="6:11" x14ac:dyDescent="0.35">
      <c r="F9605" s="30"/>
      <c r="K9605" s="31"/>
    </row>
    <row r="9606" spans="6:11" x14ac:dyDescent="0.35">
      <c r="F9606" s="30"/>
      <c r="K9606" s="31"/>
    </row>
    <row r="9607" spans="6:11" x14ac:dyDescent="0.35">
      <c r="F9607" s="30"/>
      <c r="K9607" s="31"/>
    </row>
    <row r="9608" spans="6:11" x14ac:dyDescent="0.35">
      <c r="F9608" s="30"/>
      <c r="K9608" s="31"/>
    </row>
    <row r="9609" spans="6:11" x14ac:dyDescent="0.35">
      <c r="F9609" s="30"/>
      <c r="K9609" s="31"/>
    </row>
    <row r="9610" spans="6:11" x14ac:dyDescent="0.35">
      <c r="F9610" s="30"/>
      <c r="K9610" s="31"/>
    </row>
    <row r="9611" spans="6:11" x14ac:dyDescent="0.35">
      <c r="F9611" s="30"/>
      <c r="K9611" s="31"/>
    </row>
    <row r="9612" spans="6:11" x14ac:dyDescent="0.35">
      <c r="F9612" s="30"/>
      <c r="K9612" s="31"/>
    </row>
    <row r="9613" spans="6:11" x14ac:dyDescent="0.35">
      <c r="F9613" s="30"/>
      <c r="K9613" s="31"/>
    </row>
    <row r="9614" spans="6:11" x14ac:dyDescent="0.35">
      <c r="F9614" s="30"/>
      <c r="K9614" s="31"/>
    </row>
    <row r="9615" spans="6:11" x14ac:dyDescent="0.35">
      <c r="F9615" s="30"/>
      <c r="K9615" s="31"/>
    </row>
    <row r="9616" spans="6:11" x14ac:dyDescent="0.35">
      <c r="F9616" s="30"/>
      <c r="K9616" s="31"/>
    </row>
    <row r="9617" spans="6:11" x14ac:dyDescent="0.35">
      <c r="F9617" s="30"/>
      <c r="K9617" s="31"/>
    </row>
    <row r="9618" spans="6:11" x14ac:dyDescent="0.35">
      <c r="F9618" s="30"/>
      <c r="K9618" s="31"/>
    </row>
    <row r="9619" spans="6:11" x14ac:dyDescent="0.35">
      <c r="F9619" s="30"/>
      <c r="K9619" s="31"/>
    </row>
    <row r="9620" spans="6:11" x14ac:dyDescent="0.35">
      <c r="F9620" s="30"/>
      <c r="K9620" s="31"/>
    </row>
    <row r="9621" spans="6:11" x14ac:dyDescent="0.35">
      <c r="F9621" s="30"/>
      <c r="K9621" s="31"/>
    </row>
    <row r="9622" spans="6:11" x14ac:dyDescent="0.35">
      <c r="F9622" s="30"/>
      <c r="K9622" s="31"/>
    </row>
    <row r="9623" spans="6:11" x14ac:dyDescent="0.35">
      <c r="F9623" s="30"/>
      <c r="K9623" s="31"/>
    </row>
    <row r="9624" spans="6:11" x14ac:dyDescent="0.35">
      <c r="F9624" s="30"/>
      <c r="K9624" s="31"/>
    </row>
    <row r="9625" spans="6:11" x14ac:dyDescent="0.35">
      <c r="F9625" s="30"/>
      <c r="K9625" s="31"/>
    </row>
    <row r="9626" spans="6:11" x14ac:dyDescent="0.35">
      <c r="F9626" s="30"/>
      <c r="K9626" s="31"/>
    </row>
    <row r="9627" spans="6:11" x14ac:dyDescent="0.35">
      <c r="F9627" s="30"/>
      <c r="K9627" s="31"/>
    </row>
    <row r="9628" spans="6:11" x14ac:dyDescent="0.35">
      <c r="F9628" s="30"/>
      <c r="K9628" s="31"/>
    </row>
    <row r="9629" spans="6:11" x14ac:dyDescent="0.35">
      <c r="F9629" s="30"/>
      <c r="K9629" s="31"/>
    </row>
    <row r="9630" spans="6:11" x14ac:dyDescent="0.35">
      <c r="F9630" s="30"/>
      <c r="K9630" s="31"/>
    </row>
    <row r="9631" spans="6:11" x14ac:dyDescent="0.35">
      <c r="F9631" s="30"/>
      <c r="K9631" s="31"/>
    </row>
    <row r="9632" spans="6:11" x14ac:dyDescent="0.35">
      <c r="F9632" s="30"/>
      <c r="K9632" s="31"/>
    </row>
    <row r="9633" spans="6:11" x14ac:dyDescent="0.35">
      <c r="F9633" s="30"/>
      <c r="K9633" s="31"/>
    </row>
    <row r="9634" spans="6:11" x14ac:dyDescent="0.35">
      <c r="F9634" s="30"/>
      <c r="K9634" s="31"/>
    </row>
    <row r="9635" spans="6:11" x14ac:dyDescent="0.35">
      <c r="F9635" s="30"/>
      <c r="K9635" s="31"/>
    </row>
    <row r="9636" spans="6:11" x14ac:dyDescent="0.35">
      <c r="F9636" s="30"/>
      <c r="K9636" s="31"/>
    </row>
    <row r="9637" spans="6:11" x14ac:dyDescent="0.35">
      <c r="F9637" s="30"/>
      <c r="K9637" s="31"/>
    </row>
    <row r="9638" spans="6:11" x14ac:dyDescent="0.35">
      <c r="F9638" s="30"/>
      <c r="K9638" s="31"/>
    </row>
    <row r="9639" spans="6:11" x14ac:dyDescent="0.35">
      <c r="F9639" s="30"/>
      <c r="K9639" s="31"/>
    </row>
    <row r="9640" spans="6:11" x14ac:dyDescent="0.35">
      <c r="F9640" s="30"/>
      <c r="K9640" s="31"/>
    </row>
    <row r="9641" spans="6:11" x14ac:dyDescent="0.35">
      <c r="F9641" s="30"/>
      <c r="K9641" s="31"/>
    </row>
    <row r="9642" spans="6:11" x14ac:dyDescent="0.35">
      <c r="F9642" s="30"/>
      <c r="K9642" s="31"/>
    </row>
    <row r="9643" spans="6:11" x14ac:dyDescent="0.35">
      <c r="F9643" s="30"/>
      <c r="K9643" s="31"/>
    </row>
    <row r="9644" spans="6:11" x14ac:dyDescent="0.35">
      <c r="F9644" s="30"/>
      <c r="K9644" s="31"/>
    </row>
    <row r="9645" spans="6:11" x14ac:dyDescent="0.35">
      <c r="F9645" s="30"/>
      <c r="K9645" s="31"/>
    </row>
    <row r="9646" spans="6:11" x14ac:dyDescent="0.35">
      <c r="F9646" s="30"/>
      <c r="K9646" s="31"/>
    </row>
    <row r="9647" spans="6:11" x14ac:dyDescent="0.35">
      <c r="F9647" s="30"/>
      <c r="K9647" s="31"/>
    </row>
    <row r="9648" spans="6:11" x14ac:dyDescent="0.35">
      <c r="F9648" s="30"/>
      <c r="K9648" s="31"/>
    </row>
    <row r="9649" spans="6:11" x14ac:dyDescent="0.35">
      <c r="F9649" s="30"/>
      <c r="K9649" s="31"/>
    </row>
    <row r="9650" spans="6:11" x14ac:dyDescent="0.35">
      <c r="F9650" s="30"/>
      <c r="K9650" s="31"/>
    </row>
    <row r="9651" spans="6:11" x14ac:dyDescent="0.35">
      <c r="F9651" s="30"/>
      <c r="K9651" s="31"/>
    </row>
    <row r="9652" spans="6:11" x14ac:dyDescent="0.35">
      <c r="F9652" s="30"/>
      <c r="K9652" s="31"/>
    </row>
    <row r="9653" spans="6:11" x14ac:dyDescent="0.35">
      <c r="F9653" s="30"/>
      <c r="K9653" s="31"/>
    </row>
    <row r="9654" spans="6:11" x14ac:dyDescent="0.35">
      <c r="F9654" s="30"/>
      <c r="K9654" s="31"/>
    </row>
    <row r="9655" spans="6:11" x14ac:dyDescent="0.35">
      <c r="F9655" s="30"/>
      <c r="K9655" s="31"/>
    </row>
    <row r="9656" spans="6:11" x14ac:dyDescent="0.35">
      <c r="F9656" s="30"/>
      <c r="K9656" s="31"/>
    </row>
    <row r="9657" spans="6:11" x14ac:dyDescent="0.35">
      <c r="F9657" s="30"/>
      <c r="K9657" s="31"/>
    </row>
    <row r="9658" spans="6:11" x14ac:dyDescent="0.35">
      <c r="F9658" s="30"/>
      <c r="K9658" s="31"/>
    </row>
    <row r="9659" spans="6:11" x14ac:dyDescent="0.35">
      <c r="F9659" s="30"/>
      <c r="K9659" s="31"/>
    </row>
    <row r="9660" spans="6:11" x14ac:dyDescent="0.35">
      <c r="F9660" s="30"/>
      <c r="K9660" s="31"/>
    </row>
    <row r="9661" spans="6:11" x14ac:dyDescent="0.35">
      <c r="F9661" s="30"/>
      <c r="K9661" s="31"/>
    </row>
    <row r="9662" spans="6:11" x14ac:dyDescent="0.35">
      <c r="F9662" s="30"/>
      <c r="K9662" s="31"/>
    </row>
    <row r="9663" spans="6:11" x14ac:dyDescent="0.35">
      <c r="F9663" s="30"/>
      <c r="K9663" s="31"/>
    </row>
    <row r="9664" spans="6:11" x14ac:dyDescent="0.35">
      <c r="F9664" s="30"/>
      <c r="K9664" s="31"/>
    </row>
    <row r="9665" spans="6:11" x14ac:dyDescent="0.35">
      <c r="F9665" s="30"/>
      <c r="K9665" s="31"/>
    </row>
    <row r="9666" spans="6:11" x14ac:dyDescent="0.35">
      <c r="F9666" s="30"/>
      <c r="K9666" s="31"/>
    </row>
    <row r="9667" spans="6:11" x14ac:dyDescent="0.35">
      <c r="F9667" s="30"/>
      <c r="K9667" s="31"/>
    </row>
    <row r="9668" spans="6:11" x14ac:dyDescent="0.35">
      <c r="F9668" s="30"/>
      <c r="K9668" s="31"/>
    </row>
    <row r="9669" spans="6:11" x14ac:dyDescent="0.35">
      <c r="F9669" s="30"/>
      <c r="K9669" s="31"/>
    </row>
    <row r="9670" spans="6:11" x14ac:dyDescent="0.35">
      <c r="F9670" s="30"/>
      <c r="K9670" s="31"/>
    </row>
    <row r="9671" spans="6:11" x14ac:dyDescent="0.35">
      <c r="F9671" s="30"/>
      <c r="K9671" s="31"/>
    </row>
    <row r="9672" spans="6:11" x14ac:dyDescent="0.35">
      <c r="F9672" s="30"/>
      <c r="K9672" s="31"/>
    </row>
    <row r="9673" spans="6:11" x14ac:dyDescent="0.35">
      <c r="F9673" s="30"/>
      <c r="K9673" s="31"/>
    </row>
    <row r="9674" spans="6:11" x14ac:dyDescent="0.35">
      <c r="F9674" s="30"/>
      <c r="K9674" s="31"/>
    </row>
    <row r="9675" spans="6:11" x14ac:dyDescent="0.35">
      <c r="F9675" s="30"/>
      <c r="K9675" s="31"/>
    </row>
    <row r="9676" spans="6:11" x14ac:dyDescent="0.35">
      <c r="F9676" s="30"/>
      <c r="K9676" s="31"/>
    </row>
    <row r="9677" spans="6:11" x14ac:dyDescent="0.35">
      <c r="F9677" s="30"/>
      <c r="K9677" s="31"/>
    </row>
    <row r="9678" spans="6:11" x14ac:dyDescent="0.35">
      <c r="F9678" s="30"/>
      <c r="K9678" s="31"/>
    </row>
    <row r="9679" spans="6:11" x14ac:dyDescent="0.35">
      <c r="F9679" s="30"/>
      <c r="K9679" s="31"/>
    </row>
    <row r="9680" spans="6:11" x14ac:dyDescent="0.35">
      <c r="F9680" s="30"/>
      <c r="K9680" s="31"/>
    </row>
    <row r="9681" spans="6:11" x14ac:dyDescent="0.35">
      <c r="F9681" s="30"/>
      <c r="K9681" s="31"/>
    </row>
    <row r="9682" spans="6:11" x14ac:dyDescent="0.35">
      <c r="F9682" s="30"/>
      <c r="K9682" s="31"/>
    </row>
    <row r="9683" spans="6:11" x14ac:dyDescent="0.35">
      <c r="F9683" s="30"/>
      <c r="K9683" s="31"/>
    </row>
    <row r="9684" spans="6:11" x14ac:dyDescent="0.35">
      <c r="F9684" s="30"/>
      <c r="K9684" s="31"/>
    </row>
    <row r="9685" spans="6:11" x14ac:dyDescent="0.35">
      <c r="F9685" s="30"/>
      <c r="K9685" s="31"/>
    </row>
    <row r="9686" spans="6:11" x14ac:dyDescent="0.35">
      <c r="F9686" s="30"/>
      <c r="K9686" s="31"/>
    </row>
    <row r="9687" spans="6:11" x14ac:dyDescent="0.35">
      <c r="F9687" s="30"/>
      <c r="K9687" s="31"/>
    </row>
    <row r="9688" spans="6:11" x14ac:dyDescent="0.35">
      <c r="F9688" s="30"/>
      <c r="K9688" s="31"/>
    </row>
    <row r="9689" spans="6:11" x14ac:dyDescent="0.35">
      <c r="F9689" s="30"/>
      <c r="K9689" s="31"/>
    </row>
    <row r="9690" spans="6:11" x14ac:dyDescent="0.35">
      <c r="F9690" s="30"/>
      <c r="K9690" s="31"/>
    </row>
    <row r="9691" spans="6:11" x14ac:dyDescent="0.35">
      <c r="F9691" s="30"/>
      <c r="K9691" s="31"/>
    </row>
    <row r="9692" spans="6:11" x14ac:dyDescent="0.35">
      <c r="F9692" s="30"/>
      <c r="K9692" s="31"/>
    </row>
    <row r="9693" spans="6:11" x14ac:dyDescent="0.35">
      <c r="F9693" s="30"/>
      <c r="K9693" s="31"/>
    </row>
    <row r="9694" spans="6:11" x14ac:dyDescent="0.35">
      <c r="F9694" s="30"/>
      <c r="K9694" s="31"/>
    </row>
    <row r="9695" spans="6:11" x14ac:dyDescent="0.35">
      <c r="F9695" s="30"/>
      <c r="K9695" s="31"/>
    </row>
    <row r="9696" spans="6:11" x14ac:dyDescent="0.35">
      <c r="F9696" s="30"/>
      <c r="K9696" s="31"/>
    </row>
    <row r="9697" spans="6:11" x14ac:dyDescent="0.35">
      <c r="F9697" s="30"/>
      <c r="K9697" s="31"/>
    </row>
    <row r="9698" spans="6:11" x14ac:dyDescent="0.35">
      <c r="F9698" s="30"/>
      <c r="K9698" s="31"/>
    </row>
    <row r="9699" spans="6:11" x14ac:dyDescent="0.35">
      <c r="F9699" s="30"/>
      <c r="K9699" s="31"/>
    </row>
    <row r="9700" spans="6:11" x14ac:dyDescent="0.35">
      <c r="F9700" s="30"/>
      <c r="K9700" s="31"/>
    </row>
    <row r="9701" spans="6:11" x14ac:dyDescent="0.35">
      <c r="F9701" s="30"/>
      <c r="K9701" s="31"/>
    </row>
    <row r="9702" spans="6:11" x14ac:dyDescent="0.35">
      <c r="F9702" s="30"/>
      <c r="K9702" s="31"/>
    </row>
    <row r="9703" spans="6:11" x14ac:dyDescent="0.35">
      <c r="F9703" s="30"/>
      <c r="K9703" s="31"/>
    </row>
    <row r="9704" spans="6:11" x14ac:dyDescent="0.35">
      <c r="F9704" s="30"/>
      <c r="K9704" s="31"/>
    </row>
    <row r="9705" spans="6:11" x14ac:dyDescent="0.35">
      <c r="F9705" s="30"/>
      <c r="K9705" s="31"/>
    </row>
    <row r="9706" spans="6:11" x14ac:dyDescent="0.35">
      <c r="F9706" s="30"/>
      <c r="K9706" s="31"/>
    </row>
    <row r="9707" spans="6:11" x14ac:dyDescent="0.35">
      <c r="F9707" s="30"/>
      <c r="K9707" s="31"/>
    </row>
    <row r="9708" spans="6:11" x14ac:dyDescent="0.35">
      <c r="F9708" s="30"/>
      <c r="K9708" s="31"/>
    </row>
    <row r="9709" spans="6:11" x14ac:dyDescent="0.35">
      <c r="F9709" s="30"/>
      <c r="K9709" s="31"/>
    </row>
    <row r="9710" spans="6:11" x14ac:dyDescent="0.35">
      <c r="F9710" s="30"/>
      <c r="K9710" s="31"/>
    </row>
    <row r="9711" spans="6:11" x14ac:dyDescent="0.35">
      <c r="F9711" s="30"/>
      <c r="K9711" s="31"/>
    </row>
    <row r="9712" spans="6:11" x14ac:dyDescent="0.35">
      <c r="F9712" s="30"/>
      <c r="K9712" s="31"/>
    </row>
    <row r="9713" spans="6:11" x14ac:dyDescent="0.35">
      <c r="F9713" s="30"/>
      <c r="K9713" s="31"/>
    </row>
    <row r="9714" spans="6:11" x14ac:dyDescent="0.35">
      <c r="F9714" s="30"/>
      <c r="K9714" s="31"/>
    </row>
    <row r="9715" spans="6:11" x14ac:dyDescent="0.35">
      <c r="F9715" s="30"/>
      <c r="K9715" s="31"/>
    </row>
    <row r="9716" spans="6:11" x14ac:dyDescent="0.35">
      <c r="F9716" s="30"/>
      <c r="K9716" s="31"/>
    </row>
    <row r="9717" spans="6:11" x14ac:dyDescent="0.35">
      <c r="F9717" s="30"/>
      <c r="K9717" s="31"/>
    </row>
    <row r="9718" spans="6:11" x14ac:dyDescent="0.35">
      <c r="F9718" s="30"/>
      <c r="K9718" s="31"/>
    </row>
    <row r="9719" spans="6:11" x14ac:dyDescent="0.35">
      <c r="F9719" s="30"/>
      <c r="K9719" s="31"/>
    </row>
    <row r="9720" spans="6:11" x14ac:dyDescent="0.35">
      <c r="F9720" s="30"/>
      <c r="K9720" s="31"/>
    </row>
    <row r="9721" spans="6:11" x14ac:dyDescent="0.35">
      <c r="F9721" s="30"/>
      <c r="K9721" s="31"/>
    </row>
    <row r="9722" spans="6:11" x14ac:dyDescent="0.35">
      <c r="F9722" s="30"/>
      <c r="K9722" s="31"/>
    </row>
    <row r="9723" spans="6:11" x14ac:dyDescent="0.35">
      <c r="F9723" s="30"/>
      <c r="K9723" s="31"/>
    </row>
    <row r="9724" spans="6:11" x14ac:dyDescent="0.35">
      <c r="F9724" s="30"/>
      <c r="K9724" s="31"/>
    </row>
    <row r="9725" spans="6:11" x14ac:dyDescent="0.35">
      <c r="F9725" s="30"/>
      <c r="K9725" s="31"/>
    </row>
    <row r="9726" spans="6:11" x14ac:dyDescent="0.35">
      <c r="F9726" s="30"/>
      <c r="K9726" s="31"/>
    </row>
    <row r="9727" spans="6:11" x14ac:dyDescent="0.35">
      <c r="F9727" s="30"/>
      <c r="K9727" s="31"/>
    </row>
    <row r="9728" spans="6:11" x14ac:dyDescent="0.35">
      <c r="F9728" s="30"/>
      <c r="K9728" s="31"/>
    </row>
    <row r="9729" spans="6:11" x14ac:dyDescent="0.35">
      <c r="F9729" s="30"/>
      <c r="K9729" s="31"/>
    </row>
    <row r="9730" spans="6:11" x14ac:dyDescent="0.35">
      <c r="F9730" s="30"/>
      <c r="K9730" s="31"/>
    </row>
    <row r="9731" spans="6:11" x14ac:dyDescent="0.35">
      <c r="F9731" s="30"/>
      <c r="K9731" s="31"/>
    </row>
    <row r="9732" spans="6:11" x14ac:dyDescent="0.35">
      <c r="F9732" s="30"/>
      <c r="K9732" s="31"/>
    </row>
    <row r="9733" spans="6:11" x14ac:dyDescent="0.35">
      <c r="F9733" s="30"/>
      <c r="K9733" s="31"/>
    </row>
    <row r="9734" spans="6:11" x14ac:dyDescent="0.35">
      <c r="F9734" s="30"/>
      <c r="K9734" s="31"/>
    </row>
    <row r="9735" spans="6:11" x14ac:dyDescent="0.35">
      <c r="F9735" s="30"/>
      <c r="K9735" s="31"/>
    </row>
    <row r="9736" spans="6:11" x14ac:dyDescent="0.35">
      <c r="F9736" s="30"/>
      <c r="K9736" s="31"/>
    </row>
    <row r="9737" spans="6:11" x14ac:dyDescent="0.35">
      <c r="F9737" s="30"/>
      <c r="K9737" s="31"/>
    </row>
    <row r="9738" spans="6:11" x14ac:dyDescent="0.35">
      <c r="F9738" s="30"/>
      <c r="K9738" s="31"/>
    </row>
    <row r="9739" spans="6:11" x14ac:dyDescent="0.35">
      <c r="F9739" s="30"/>
      <c r="K9739" s="31"/>
    </row>
    <row r="9740" spans="6:11" x14ac:dyDescent="0.35">
      <c r="F9740" s="30"/>
      <c r="K9740" s="31"/>
    </row>
    <row r="9741" spans="6:11" x14ac:dyDescent="0.35">
      <c r="F9741" s="30"/>
      <c r="K9741" s="31"/>
    </row>
    <row r="9742" spans="6:11" x14ac:dyDescent="0.35">
      <c r="F9742" s="30"/>
      <c r="K9742" s="31"/>
    </row>
    <row r="9743" spans="6:11" x14ac:dyDescent="0.35">
      <c r="F9743" s="30"/>
      <c r="K9743" s="31"/>
    </row>
    <row r="9744" spans="6:11" x14ac:dyDescent="0.35">
      <c r="F9744" s="30"/>
      <c r="K9744" s="31"/>
    </row>
    <row r="9745" spans="6:11" x14ac:dyDescent="0.35">
      <c r="F9745" s="30"/>
      <c r="K9745" s="31"/>
    </row>
    <row r="9746" spans="6:11" x14ac:dyDescent="0.35">
      <c r="F9746" s="30"/>
      <c r="K9746" s="31"/>
    </row>
    <row r="9747" spans="6:11" x14ac:dyDescent="0.35">
      <c r="F9747" s="30"/>
      <c r="K9747" s="31"/>
    </row>
    <row r="9748" spans="6:11" x14ac:dyDescent="0.35">
      <c r="F9748" s="30"/>
      <c r="K9748" s="31"/>
    </row>
    <row r="9749" spans="6:11" x14ac:dyDescent="0.35">
      <c r="F9749" s="30"/>
      <c r="K9749" s="31"/>
    </row>
    <row r="9750" spans="6:11" x14ac:dyDescent="0.35">
      <c r="F9750" s="30"/>
      <c r="K9750" s="31"/>
    </row>
    <row r="9751" spans="6:11" x14ac:dyDescent="0.35">
      <c r="F9751" s="30"/>
      <c r="K9751" s="31"/>
    </row>
    <row r="9752" spans="6:11" x14ac:dyDescent="0.35">
      <c r="F9752" s="30"/>
      <c r="K9752" s="31"/>
    </row>
    <row r="9753" spans="6:11" x14ac:dyDescent="0.35">
      <c r="F9753" s="30"/>
      <c r="K9753" s="31"/>
    </row>
    <row r="9754" spans="6:11" x14ac:dyDescent="0.35">
      <c r="F9754" s="30"/>
      <c r="K9754" s="31"/>
    </row>
    <row r="9755" spans="6:11" x14ac:dyDescent="0.35">
      <c r="F9755" s="30"/>
      <c r="K9755" s="31"/>
    </row>
    <row r="9756" spans="6:11" x14ac:dyDescent="0.35">
      <c r="F9756" s="30"/>
      <c r="K9756" s="31"/>
    </row>
    <row r="9757" spans="6:11" x14ac:dyDescent="0.35">
      <c r="F9757" s="30"/>
      <c r="K9757" s="31"/>
    </row>
    <row r="9758" spans="6:11" x14ac:dyDescent="0.35">
      <c r="F9758" s="30"/>
      <c r="K9758" s="31"/>
    </row>
    <row r="9759" spans="6:11" x14ac:dyDescent="0.35">
      <c r="F9759" s="30"/>
      <c r="K9759" s="31"/>
    </row>
    <row r="9760" spans="6:11" x14ac:dyDescent="0.35">
      <c r="F9760" s="30"/>
      <c r="K9760" s="31"/>
    </row>
    <row r="9761" spans="6:11" x14ac:dyDescent="0.35">
      <c r="F9761" s="30"/>
      <c r="K9761" s="31"/>
    </row>
    <row r="9762" spans="6:11" x14ac:dyDescent="0.35">
      <c r="F9762" s="30"/>
      <c r="K9762" s="31"/>
    </row>
    <row r="9763" spans="6:11" x14ac:dyDescent="0.35">
      <c r="F9763" s="30"/>
      <c r="K9763" s="31"/>
    </row>
    <row r="9764" spans="6:11" x14ac:dyDescent="0.35">
      <c r="F9764" s="30"/>
      <c r="K9764" s="31"/>
    </row>
    <row r="9765" spans="6:11" x14ac:dyDescent="0.35">
      <c r="F9765" s="30"/>
      <c r="K9765" s="31"/>
    </row>
    <row r="9766" spans="6:11" x14ac:dyDescent="0.35">
      <c r="F9766" s="30"/>
      <c r="K9766" s="31"/>
    </row>
    <row r="9767" spans="6:11" x14ac:dyDescent="0.35">
      <c r="F9767" s="30"/>
      <c r="K9767" s="31"/>
    </row>
    <row r="9768" spans="6:11" x14ac:dyDescent="0.35">
      <c r="F9768" s="30"/>
      <c r="K9768" s="31"/>
    </row>
    <row r="9769" spans="6:11" x14ac:dyDescent="0.35">
      <c r="F9769" s="30"/>
      <c r="K9769" s="31"/>
    </row>
    <row r="9770" spans="6:11" x14ac:dyDescent="0.35">
      <c r="F9770" s="30"/>
      <c r="K9770" s="31"/>
    </row>
    <row r="9771" spans="6:11" x14ac:dyDescent="0.35">
      <c r="F9771" s="30"/>
      <c r="K9771" s="31"/>
    </row>
    <row r="9772" spans="6:11" x14ac:dyDescent="0.35">
      <c r="F9772" s="30"/>
      <c r="K9772" s="31"/>
    </row>
    <row r="9773" spans="6:11" x14ac:dyDescent="0.35">
      <c r="F9773" s="30"/>
      <c r="K9773" s="31"/>
    </row>
    <row r="9774" spans="6:11" x14ac:dyDescent="0.35">
      <c r="F9774" s="30"/>
      <c r="K9774" s="31"/>
    </row>
    <row r="9775" spans="6:11" x14ac:dyDescent="0.35">
      <c r="F9775" s="30"/>
      <c r="K9775" s="31"/>
    </row>
    <row r="9776" spans="6:11" x14ac:dyDescent="0.35">
      <c r="F9776" s="30"/>
      <c r="K9776" s="31"/>
    </row>
    <row r="9777" spans="6:11" x14ac:dyDescent="0.35">
      <c r="F9777" s="30"/>
      <c r="K9777" s="31"/>
    </row>
    <row r="9778" spans="6:11" x14ac:dyDescent="0.35">
      <c r="F9778" s="30"/>
      <c r="K9778" s="31"/>
    </row>
    <row r="9779" spans="6:11" x14ac:dyDescent="0.35">
      <c r="F9779" s="30"/>
      <c r="K9779" s="31"/>
    </row>
    <row r="9780" spans="6:11" x14ac:dyDescent="0.35">
      <c r="F9780" s="30"/>
      <c r="K9780" s="31"/>
    </row>
    <row r="9781" spans="6:11" x14ac:dyDescent="0.35">
      <c r="F9781" s="30"/>
      <c r="K9781" s="31"/>
    </row>
    <row r="9782" spans="6:11" x14ac:dyDescent="0.35">
      <c r="F9782" s="30"/>
      <c r="K9782" s="31"/>
    </row>
    <row r="9783" spans="6:11" x14ac:dyDescent="0.35">
      <c r="F9783" s="30"/>
      <c r="K9783" s="31"/>
    </row>
    <row r="9784" spans="6:11" x14ac:dyDescent="0.35">
      <c r="F9784" s="30"/>
      <c r="K9784" s="31"/>
    </row>
    <row r="9785" spans="6:11" x14ac:dyDescent="0.35">
      <c r="F9785" s="30"/>
      <c r="K9785" s="31"/>
    </row>
    <row r="9786" spans="6:11" x14ac:dyDescent="0.35">
      <c r="F9786" s="30"/>
      <c r="K9786" s="31"/>
    </row>
    <row r="9787" spans="6:11" x14ac:dyDescent="0.35">
      <c r="F9787" s="30"/>
      <c r="K9787" s="31"/>
    </row>
    <row r="9788" spans="6:11" x14ac:dyDescent="0.35">
      <c r="F9788" s="30"/>
      <c r="K9788" s="31"/>
    </row>
    <row r="9789" spans="6:11" x14ac:dyDescent="0.35">
      <c r="F9789" s="30"/>
      <c r="K9789" s="31"/>
    </row>
    <row r="9790" spans="6:11" x14ac:dyDescent="0.35">
      <c r="F9790" s="30"/>
      <c r="K9790" s="31"/>
    </row>
    <row r="9791" spans="6:11" x14ac:dyDescent="0.35">
      <c r="F9791" s="30"/>
      <c r="K9791" s="31"/>
    </row>
    <row r="9792" spans="6:11" x14ac:dyDescent="0.35">
      <c r="F9792" s="30"/>
      <c r="K9792" s="31"/>
    </row>
    <row r="9793" spans="6:11" x14ac:dyDescent="0.35">
      <c r="F9793" s="30"/>
      <c r="K9793" s="31"/>
    </row>
    <row r="9794" spans="6:11" x14ac:dyDescent="0.35">
      <c r="F9794" s="30"/>
      <c r="K9794" s="31"/>
    </row>
    <row r="9795" spans="6:11" x14ac:dyDescent="0.35">
      <c r="F9795" s="30"/>
      <c r="K9795" s="31"/>
    </row>
    <row r="9796" spans="6:11" x14ac:dyDescent="0.35">
      <c r="F9796" s="30"/>
      <c r="K9796" s="31"/>
    </row>
    <row r="9797" spans="6:11" x14ac:dyDescent="0.35">
      <c r="F9797" s="30"/>
      <c r="K9797" s="31"/>
    </row>
    <row r="9798" spans="6:11" x14ac:dyDescent="0.35">
      <c r="F9798" s="30"/>
      <c r="K9798" s="31"/>
    </row>
    <row r="9799" spans="6:11" x14ac:dyDescent="0.35">
      <c r="F9799" s="30"/>
      <c r="K9799" s="31"/>
    </row>
    <row r="9800" spans="6:11" x14ac:dyDescent="0.35">
      <c r="F9800" s="30"/>
      <c r="K9800" s="31"/>
    </row>
    <row r="9801" spans="6:11" x14ac:dyDescent="0.35">
      <c r="F9801" s="30"/>
      <c r="K9801" s="31"/>
    </row>
    <row r="9802" spans="6:11" x14ac:dyDescent="0.35">
      <c r="F9802" s="30"/>
      <c r="K9802" s="31"/>
    </row>
    <row r="9803" spans="6:11" x14ac:dyDescent="0.35">
      <c r="F9803" s="30"/>
      <c r="K9803" s="31"/>
    </row>
    <row r="9804" spans="6:11" x14ac:dyDescent="0.35">
      <c r="F9804" s="30"/>
      <c r="K9804" s="31"/>
    </row>
    <row r="9805" spans="6:11" x14ac:dyDescent="0.35">
      <c r="F9805" s="30"/>
      <c r="K9805" s="31"/>
    </row>
    <row r="9806" spans="6:11" x14ac:dyDescent="0.35">
      <c r="F9806" s="30"/>
      <c r="K9806" s="31"/>
    </row>
    <row r="9807" spans="6:11" x14ac:dyDescent="0.35">
      <c r="F9807" s="30"/>
      <c r="K9807" s="31"/>
    </row>
    <row r="9808" spans="6:11" x14ac:dyDescent="0.35">
      <c r="F9808" s="30"/>
      <c r="K9808" s="31"/>
    </row>
    <row r="9809" spans="6:11" x14ac:dyDescent="0.35">
      <c r="F9809" s="30"/>
      <c r="K9809" s="31"/>
    </row>
    <row r="9810" spans="6:11" x14ac:dyDescent="0.35">
      <c r="F9810" s="30"/>
      <c r="K9810" s="31"/>
    </row>
    <row r="9811" spans="6:11" x14ac:dyDescent="0.35">
      <c r="F9811" s="30"/>
      <c r="K9811" s="31"/>
    </row>
    <row r="9812" spans="6:11" x14ac:dyDescent="0.35">
      <c r="F9812" s="30"/>
      <c r="K9812" s="31"/>
    </row>
    <row r="9813" spans="6:11" x14ac:dyDescent="0.35">
      <c r="F9813" s="30"/>
      <c r="K9813" s="31"/>
    </row>
    <row r="9814" spans="6:11" x14ac:dyDescent="0.35">
      <c r="F9814" s="30"/>
      <c r="K9814" s="31"/>
    </row>
    <row r="9815" spans="6:11" x14ac:dyDescent="0.35">
      <c r="F9815" s="30"/>
      <c r="K9815" s="31"/>
    </row>
    <row r="9816" spans="6:11" x14ac:dyDescent="0.35">
      <c r="F9816" s="30"/>
      <c r="K9816" s="31"/>
    </row>
    <row r="9817" spans="6:11" x14ac:dyDescent="0.35">
      <c r="F9817" s="30"/>
      <c r="K9817" s="31"/>
    </row>
    <row r="9818" spans="6:11" x14ac:dyDescent="0.35">
      <c r="F9818" s="30"/>
      <c r="K9818" s="31"/>
    </row>
    <row r="9819" spans="6:11" x14ac:dyDescent="0.35">
      <c r="F9819" s="30"/>
      <c r="K9819" s="31"/>
    </row>
    <row r="9820" spans="6:11" x14ac:dyDescent="0.35">
      <c r="F9820" s="30"/>
      <c r="K9820" s="31"/>
    </row>
    <row r="9821" spans="6:11" x14ac:dyDescent="0.35">
      <c r="F9821" s="30"/>
      <c r="K9821" s="31"/>
    </row>
    <row r="9822" spans="6:11" x14ac:dyDescent="0.35">
      <c r="F9822" s="30"/>
      <c r="K9822" s="31"/>
    </row>
    <row r="9823" spans="6:11" x14ac:dyDescent="0.35">
      <c r="F9823" s="30"/>
      <c r="K9823" s="31"/>
    </row>
    <row r="9824" spans="6:11" x14ac:dyDescent="0.35">
      <c r="F9824" s="30"/>
      <c r="K9824" s="31"/>
    </row>
    <row r="9825" spans="6:11" x14ac:dyDescent="0.35">
      <c r="F9825" s="30"/>
      <c r="K9825" s="31"/>
    </row>
    <row r="9826" spans="6:11" x14ac:dyDescent="0.35">
      <c r="F9826" s="30"/>
      <c r="K9826" s="31"/>
    </row>
    <row r="9827" spans="6:11" x14ac:dyDescent="0.35">
      <c r="F9827" s="30"/>
      <c r="K9827" s="31"/>
    </row>
    <row r="9828" spans="6:11" x14ac:dyDescent="0.35">
      <c r="F9828" s="30"/>
      <c r="K9828" s="31"/>
    </row>
    <row r="9829" spans="6:11" x14ac:dyDescent="0.35">
      <c r="F9829" s="30"/>
      <c r="K9829" s="31"/>
    </row>
    <row r="9830" spans="6:11" x14ac:dyDescent="0.35">
      <c r="F9830" s="30"/>
      <c r="K9830" s="31"/>
    </row>
    <row r="9831" spans="6:11" x14ac:dyDescent="0.35">
      <c r="F9831" s="30"/>
      <c r="K9831" s="31"/>
    </row>
    <row r="9832" spans="6:11" x14ac:dyDescent="0.35">
      <c r="F9832" s="30"/>
      <c r="K9832" s="31"/>
    </row>
    <row r="9833" spans="6:11" x14ac:dyDescent="0.35">
      <c r="F9833" s="30"/>
      <c r="K9833" s="31"/>
    </row>
    <row r="9834" spans="6:11" x14ac:dyDescent="0.35">
      <c r="F9834" s="30"/>
      <c r="K9834" s="31"/>
    </row>
    <row r="9835" spans="6:11" x14ac:dyDescent="0.35">
      <c r="F9835" s="30"/>
      <c r="K9835" s="31"/>
    </row>
    <row r="9836" spans="6:11" x14ac:dyDescent="0.35">
      <c r="F9836" s="30"/>
      <c r="K9836" s="31"/>
    </row>
    <row r="9837" spans="6:11" x14ac:dyDescent="0.35">
      <c r="F9837" s="30"/>
      <c r="K9837" s="31"/>
    </row>
    <row r="9838" spans="6:11" x14ac:dyDescent="0.35">
      <c r="F9838" s="30"/>
      <c r="K9838" s="31"/>
    </row>
    <row r="9839" spans="6:11" x14ac:dyDescent="0.35">
      <c r="F9839" s="30"/>
      <c r="K9839" s="31"/>
    </row>
    <row r="9840" spans="6:11" x14ac:dyDescent="0.35">
      <c r="F9840" s="30"/>
      <c r="K9840" s="31"/>
    </row>
    <row r="9841" spans="6:11" x14ac:dyDescent="0.35">
      <c r="F9841" s="30"/>
      <c r="K9841" s="31"/>
    </row>
    <row r="9842" spans="6:11" x14ac:dyDescent="0.35">
      <c r="F9842" s="30"/>
      <c r="K9842" s="31"/>
    </row>
    <row r="9843" spans="6:11" x14ac:dyDescent="0.35">
      <c r="F9843" s="30"/>
      <c r="K9843" s="31"/>
    </row>
    <row r="9844" spans="6:11" x14ac:dyDescent="0.35">
      <c r="F9844" s="30"/>
      <c r="K9844" s="31"/>
    </row>
    <row r="9845" spans="6:11" x14ac:dyDescent="0.35">
      <c r="F9845" s="30"/>
      <c r="K9845" s="31"/>
    </row>
    <row r="9846" spans="6:11" x14ac:dyDescent="0.35">
      <c r="F9846" s="30"/>
      <c r="K9846" s="31"/>
    </row>
    <row r="9847" spans="6:11" x14ac:dyDescent="0.35">
      <c r="F9847" s="30"/>
      <c r="K9847" s="31"/>
    </row>
    <row r="9848" spans="6:11" x14ac:dyDescent="0.35">
      <c r="F9848" s="30"/>
      <c r="K9848" s="31"/>
    </row>
    <row r="9849" spans="6:11" x14ac:dyDescent="0.35">
      <c r="F9849" s="30"/>
      <c r="K9849" s="31"/>
    </row>
    <row r="9850" spans="6:11" x14ac:dyDescent="0.35">
      <c r="F9850" s="30"/>
      <c r="K9850" s="31"/>
    </row>
    <row r="9851" spans="6:11" x14ac:dyDescent="0.35">
      <c r="F9851" s="30"/>
      <c r="K9851" s="31"/>
    </row>
    <row r="9852" spans="6:11" x14ac:dyDescent="0.35">
      <c r="F9852" s="30"/>
      <c r="K9852" s="31"/>
    </row>
    <row r="9853" spans="6:11" x14ac:dyDescent="0.35">
      <c r="F9853" s="30"/>
      <c r="K9853" s="31"/>
    </row>
    <row r="9854" spans="6:11" x14ac:dyDescent="0.35">
      <c r="F9854" s="30"/>
      <c r="K9854" s="31"/>
    </row>
    <row r="9855" spans="6:11" x14ac:dyDescent="0.35">
      <c r="F9855" s="30"/>
      <c r="K9855" s="31"/>
    </row>
    <row r="9856" spans="6:11" x14ac:dyDescent="0.35">
      <c r="F9856" s="30"/>
      <c r="K9856" s="31"/>
    </row>
    <row r="9857" spans="6:11" x14ac:dyDescent="0.35">
      <c r="F9857" s="30"/>
      <c r="K9857" s="31"/>
    </row>
    <row r="9858" spans="6:11" x14ac:dyDescent="0.35">
      <c r="F9858" s="30"/>
      <c r="K9858" s="31"/>
    </row>
    <row r="9859" spans="6:11" x14ac:dyDescent="0.35">
      <c r="F9859" s="30"/>
      <c r="K9859" s="31"/>
    </row>
    <row r="9860" spans="6:11" x14ac:dyDescent="0.35">
      <c r="F9860" s="30"/>
      <c r="K9860" s="31"/>
    </row>
    <row r="9861" spans="6:11" x14ac:dyDescent="0.35">
      <c r="F9861" s="30"/>
      <c r="K9861" s="31"/>
    </row>
    <row r="9862" spans="6:11" x14ac:dyDescent="0.35">
      <c r="F9862" s="30"/>
      <c r="K9862" s="31"/>
    </row>
    <row r="9863" spans="6:11" x14ac:dyDescent="0.35">
      <c r="F9863" s="30"/>
      <c r="K9863" s="31"/>
    </row>
    <row r="9864" spans="6:11" x14ac:dyDescent="0.35">
      <c r="F9864" s="30"/>
      <c r="K9864" s="31"/>
    </row>
    <row r="9865" spans="6:11" x14ac:dyDescent="0.35">
      <c r="F9865" s="30"/>
      <c r="K9865" s="31"/>
    </row>
    <row r="9866" spans="6:11" x14ac:dyDescent="0.35">
      <c r="F9866" s="30"/>
      <c r="K9866" s="31"/>
    </row>
    <row r="9867" spans="6:11" x14ac:dyDescent="0.35">
      <c r="F9867" s="30"/>
      <c r="K9867" s="31"/>
    </row>
    <row r="9868" spans="6:11" x14ac:dyDescent="0.35">
      <c r="F9868" s="30"/>
      <c r="K9868" s="31"/>
    </row>
    <row r="9869" spans="6:11" x14ac:dyDescent="0.35">
      <c r="F9869" s="30"/>
      <c r="K9869" s="31"/>
    </row>
    <row r="9870" spans="6:11" x14ac:dyDescent="0.35">
      <c r="F9870" s="30"/>
      <c r="K9870" s="31"/>
    </row>
    <row r="9871" spans="6:11" x14ac:dyDescent="0.35">
      <c r="F9871" s="30"/>
      <c r="K9871" s="31"/>
    </row>
    <row r="9872" spans="6:11" x14ac:dyDescent="0.35">
      <c r="F9872" s="30"/>
      <c r="K9872" s="31"/>
    </row>
    <row r="9873" spans="6:11" x14ac:dyDescent="0.35">
      <c r="F9873" s="30"/>
      <c r="K9873" s="31"/>
    </row>
    <row r="9874" spans="6:11" x14ac:dyDescent="0.35">
      <c r="F9874" s="30"/>
      <c r="K9874" s="31"/>
    </row>
    <row r="9875" spans="6:11" x14ac:dyDescent="0.35">
      <c r="F9875" s="30"/>
      <c r="K9875" s="31"/>
    </row>
    <row r="9876" spans="6:11" x14ac:dyDescent="0.35">
      <c r="F9876" s="30"/>
      <c r="K9876" s="31"/>
    </row>
    <row r="9877" spans="6:11" x14ac:dyDescent="0.35">
      <c r="F9877" s="30"/>
      <c r="K9877" s="31"/>
    </row>
    <row r="9878" spans="6:11" x14ac:dyDescent="0.35">
      <c r="F9878" s="30"/>
      <c r="K9878" s="31"/>
    </row>
    <row r="9879" spans="6:11" x14ac:dyDescent="0.35">
      <c r="F9879" s="30"/>
      <c r="K9879" s="31"/>
    </row>
    <row r="9880" spans="6:11" x14ac:dyDescent="0.35">
      <c r="F9880" s="30"/>
      <c r="K9880" s="31"/>
    </row>
    <row r="9881" spans="6:11" x14ac:dyDescent="0.35">
      <c r="F9881" s="30"/>
      <c r="K9881" s="31"/>
    </row>
    <row r="9882" spans="6:11" x14ac:dyDescent="0.35">
      <c r="F9882" s="30"/>
      <c r="K9882" s="31"/>
    </row>
    <row r="9883" spans="6:11" x14ac:dyDescent="0.35">
      <c r="F9883" s="30"/>
      <c r="K9883" s="31"/>
    </row>
    <row r="9884" spans="6:11" x14ac:dyDescent="0.35">
      <c r="F9884" s="30"/>
      <c r="K9884" s="31"/>
    </row>
    <row r="9885" spans="6:11" x14ac:dyDescent="0.35">
      <c r="F9885" s="30"/>
      <c r="K9885" s="31"/>
    </row>
    <row r="9886" spans="6:11" x14ac:dyDescent="0.35">
      <c r="F9886" s="30"/>
      <c r="K9886" s="31"/>
    </row>
    <row r="9887" spans="6:11" x14ac:dyDescent="0.35">
      <c r="F9887" s="30"/>
      <c r="K9887" s="31"/>
    </row>
    <row r="9888" spans="6:11" x14ac:dyDescent="0.35">
      <c r="F9888" s="30"/>
      <c r="K9888" s="31"/>
    </row>
    <row r="9889" spans="6:11" x14ac:dyDescent="0.35">
      <c r="F9889" s="30"/>
      <c r="K9889" s="31"/>
    </row>
    <row r="9890" spans="6:11" x14ac:dyDescent="0.35">
      <c r="F9890" s="30"/>
      <c r="K9890" s="31"/>
    </row>
    <row r="9891" spans="6:11" x14ac:dyDescent="0.35">
      <c r="F9891" s="30"/>
      <c r="K9891" s="31"/>
    </row>
    <row r="9892" spans="6:11" x14ac:dyDescent="0.35">
      <c r="F9892" s="30"/>
      <c r="K9892" s="31"/>
    </row>
    <row r="9893" spans="6:11" x14ac:dyDescent="0.35">
      <c r="F9893" s="30"/>
      <c r="K9893" s="31"/>
    </row>
    <row r="9894" spans="6:11" x14ac:dyDescent="0.35">
      <c r="F9894" s="30"/>
      <c r="K9894" s="31"/>
    </row>
    <row r="9895" spans="6:11" x14ac:dyDescent="0.35">
      <c r="F9895" s="30"/>
      <c r="K9895" s="31"/>
    </row>
    <row r="9896" spans="6:11" x14ac:dyDescent="0.35">
      <c r="F9896" s="30"/>
      <c r="K9896" s="31"/>
    </row>
    <row r="9897" spans="6:11" x14ac:dyDescent="0.35">
      <c r="F9897" s="30"/>
      <c r="K9897" s="31"/>
    </row>
    <row r="9898" spans="6:11" x14ac:dyDescent="0.35">
      <c r="F9898" s="30"/>
      <c r="K9898" s="31"/>
    </row>
    <row r="9899" spans="6:11" x14ac:dyDescent="0.35">
      <c r="F9899" s="30"/>
      <c r="K9899" s="31"/>
    </row>
    <row r="9900" spans="6:11" x14ac:dyDescent="0.35">
      <c r="F9900" s="30"/>
      <c r="K9900" s="31"/>
    </row>
    <row r="9901" spans="6:11" x14ac:dyDescent="0.35">
      <c r="F9901" s="30"/>
      <c r="K9901" s="31"/>
    </row>
    <row r="9902" spans="6:11" x14ac:dyDescent="0.35">
      <c r="F9902" s="30"/>
      <c r="K9902" s="31"/>
    </row>
    <row r="9903" spans="6:11" x14ac:dyDescent="0.35">
      <c r="F9903" s="30"/>
      <c r="K9903" s="31"/>
    </row>
    <row r="9904" spans="6:11" x14ac:dyDescent="0.35">
      <c r="F9904" s="30"/>
      <c r="K9904" s="31"/>
    </row>
    <row r="9905" spans="6:11" x14ac:dyDescent="0.35">
      <c r="F9905" s="30"/>
      <c r="K9905" s="31"/>
    </row>
    <row r="9906" spans="6:11" x14ac:dyDescent="0.35">
      <c r="F9906" s="30"/>
      <c r="K9906" s="31"/>
    </row>
    <row r="9907" spans="6:11" x14ac:dyDescent="0.35">
      <c r="F9907" s="30"/>
      <c r="K9907" s="31"/>
    </row>
    <row r="9908" spans="6:11" x14ac:dyDescent="0.35">
      <c r="F9908" s="30"/>
      <c r="K9908" s="31"/>
    </row>
    <row r="9909" spans="6:11" x14ac:dyDescent="0.35">
      <c r="F9909" s="30"/>
      <c r="K9909" s="31"/>
    </row>
    <row r="9910" spans="6:11" x14ac:dyDescent="0.35">
      <c r="F9910" s="30"/>
      <c r="K9910" s="31"/>
    </row>
    <row r="9911" spans="6:11" x14ac:dyDescent="0.35">
      <c r="F9911" s="30"/>
      <c r="K9911" s="31"/>
    </row>
    <row r="9912" spans="6:11" x14ac:dyDescent="0.35">
      <c r="F9912" s="30"/>
      <c r="K9912" s="31"/>
    </row>
    <row r="9913" spans="6:11" x14ac:dyDescent="0.35">
      <c r="F9913" s="30"/>
      <c r="K9913" s="31"/>
    </row>
    <row r="9914" spans="6:11" x14ac:dyDescent="0.35">
      <c r="F9914" s="30"/>
      <c r="K9914" s="31"/>
    </row>
    <row r="9915" spans="6:11" x14ac:dyDescent="0.35">
      <c r="F9915" s="30"/>
      <c r="K9915" s="31"/>
    </row>
    <row r="9916" spans="6:11" x14ac:dyDescent="0.35">
      <c r="F9916" s="30"/>
      <c r="K9916" s="31"/>
    </row>
    <row r="9917" spans="6:11" x14ac:dyDescent="0.35">
      <c r="F9917" s="30"/>
      <c r="K9917" s="31"/>
    </row>
    <row r="9918" spans="6:11" x14ac:dyDescent="0.35">
      <c r="F9918" s="30"/>
      <c r="K9918" s="31"/>
    </row>
    <row r="9919" spans="6:11" x14ac:dyDescent="0.35">
      <c r="F9919" s="30"/>
      <c r="K9919" s="31"/>
    </row>
    <row r="9920" spans="6:11" x14ac:dyDescent="0.35">
      <c r="F9920" s="30"/>
      <c r="K9920" s="31"/>
    </row>
    <row r="9921" spans="6:11" x14ac:dyDescent="0.35">
      <c r="F9921" s="30"/>
      <c r="K9921" s="31"/>
    </row>
    <row r="9922" spans="6:11" x14ac:dyDescent="0.35">
      <c r="F9922" s="30"/>
      <c r="K9922" s="31"/>
    </row>
    <row r="9923" spans="6:11" x14ac:dyDescent="0.35">
      <c r="F9923" s="30"/>
      <c r="K9923" s="31"/>
    </row>
    <row r="9924" spans="6:11" x14ac:dyDescent="0.35">
      <c r="F9924" s="30"/>
      <c r="K9924" s="31"/>
    </row>
    <row r="9925" spans="6:11" x14ac:dyDescent="0.35">
      <c r="F9925" s="30"/>
      <c r="K9925" s="31"/>
    </row>
    <row r="9926" spans="6:11" x14ac:dyDescent="0.35">
      <c r="F9926" s="30"/>
      <c r="K9926" s="31"/>
    </row>
    <row r="9927" spans="6:11" x14ac:dyDescent="0.35">
      <c r="F9927" s="30"/>
      <c r="K9927" s="31"/>
    </row>
    <row r="9928" spans="6:11" x14ac:dyDescent="0.35">
      <c r="F9928" s="30"/>
      <c r="K9928" s="31"/>
    </row>
    <row r="9929" spans="6:11" x14ac:dyDescent="0.35">
      <c r="F9929" s="30"/>
      <c r="K9929" s="31"/>
    </row>
    <row r="9930" spans="6:11" x14ac:dyDescent="0.35">
      <c r="F9930" s="30"/>
      <c r="K9930" s="31"/>
    </row>
    <row r="9931" spans="6:11" x14ac:dyDescent="0.35">
      <c r="F9931" s="30"/>
      <c r="K9931" s="31"/>
    </row>
    <row r="9932" spans="6:11" x14ac:dyDescent="0.35">
      <c r="F9932" s="30"/>
      <c r="K9932" s="31"/>
    </row>
    <row r="9933" spans="6:11" x14ac:dyDescent="0.35">
      <c r="F9933" s="30"/>
      <c r="K9933" s="31"/>
    </row>
    <row r="9934" spans="6:11" x14ac:dyDescent="0.35">
      <c r="F9934" s="30"/>
      <c r="K9934" s="31"/>
    </row>
    <row r="9935" spans="6:11" x14ac:dyDescent="0.35">
      <c r="F9935" s="30"/>
      <c r="K9935" s="31"/>
    </row>
    <row r="9936" spans="6:11" x14ac:dyDescent="0.35">
      <c r="F9936" s="30"/>
      <c r="K9936" s="31"/>
    </row>
    <row r="9937" spans="6:11" x14ac:dyDescent="0.35">
      <c r="F9937" s="30"/>
      <c r="K9937" s="31"/>
    </row>
    <row r="9938" spans="6:11" x14ac:dyDescent="0.35">
      <c r="F9938" s="30"/>
      <c r="K9938" s="31"/>
    </row>
    <row r="9939" spans="6:11" x14ac:dyDescent="0.35">
      <c r="F9939" s="30"/>
      <c r="K9939" s="31"/>
    </row>
    <row r="9940" spans="6:11" x14ac:dyDescent="0.35">
      <c r="F9940" s="30"/>
      <c r="K9940" s="31"/>
    </row>
    <row r="9941" spans="6:11" x14ac:dyDescent="0.35">
      <c r="F9941" s="30"/>
      <c r="K9941" s="31"/>
    </row>
    <row r="9942" spans="6:11" x14ac:dyDescent="0.35">
      <c r="F9942" s="30"/>
      <c r="K9942" s="31"/>
    </row>
    <row r="9943" spans="6:11" x14ac:dyDescent="0.35">
      <c r="F9943" s="30"/>
      <c r="K9943" s="31"/>
    </row>
    <row r="9944" spans="6:11" x14ac:dyDescent="0.35">
      <c r="F9944" s="30"/>
      <c r="K9944" s="31"/>
    </row>
    <row r="9945" spans="6:11" x14ac:dyDescent="0.35">
      <c r="F9945" s="30"/>
      <c r="K9945" s="31"/>
    </row>
    <row r="9946" spans="6:11" x14ac:dyDescent="0.35">
      <c r="F9946" s="30"/>
      <c r="K9946" s="31"/>
    </row>
    <row r="9947" spans="6:11" x14ac:dyDescent="0.35">
      <c r="F9947" s="30"/>
      <c r="K9947" s="31"/>
    </row>
    <row r="9948" spans="6:11" x14ac:dyDescent="0.35">
      <c r="F9948" s="30"/>
      <c r="K9948" s="31"/>
    </row>
    <row r="9949" spans="6:11" x14ac:dyDescent="0.35">
      <c r="F9949" s="30"/>
      <c r="K9949" s="31"/>
    </row>
    <row r="9950" spans="6:11" x14ac:dyDescent="0.35">
      <c r="F9950" s="30"/>
      <c r="K9950" s="31"/>
    </row>
    <row r="9951" spans="6:11" x14ac:dyDescent="0.35">
      <c r="F9951" s="30"/>
      <c r="K9951" s="31"/>
    </row>
    <row r="9952" spans="6:11" x14ac:dyDescent="0.35">
      <c r="F9952" s="30"/>
      <c r="K9952" s="31"/>
    </row>
    <row r="9953" spans="6:11" x14ac:dyDescent="0.35">
      <c r="F9953" s="30"/>
      <c r="K9953" s="31"/>
    </row>
    <row r="9954" spans="6:11" x14ac:dyDescent="0.35">
      <c r="F9954" s="30"/>
      <c r="K9954" s="31"/>
    </row>
    <row r="9955" spans="6:11" x14ac:dyDescent="0.35">
      <c r="F9955" s="30"/>
      <c r="K9955" s="31"/>
    </row>
    <row r="9956" spans="6:11" x14ac:dyDescent="0.35">
      <c r="F9956" s="30"/>
      <c r="K9956" s="31"/>
    </row>
    <row r="9957" spans="6:11" x14ac:dyDescent="0.35">
      <c r="F9957" s="30"/>
      <c r="K9957" s="31"/>
    </row>
    <row r="9958" spans="6:11" x14ac:dyDescent="0.35">
      <c r="F9958" s="30"/>
      <c r="K9958" s="31"/>
    </row>
    <row r="9959" spans="6:11" x14ac:dyDescent="0.35">
      <c r="F9959" s="30"/>
      <c r="K9959" s="31"/>
    </row>
    <row r="9960" spans="6:11" x14ac:dyDescent="0.35">
      <c r="F9960" s="30"/>
      <c r="K9960" s="31"/>
    </row>
    <row r="9961" spans="6:11" x14ac:dyDescent="0.35">
      <c r="F9961" s="30"/>
      <c r="K9961" s="31"/>
    </row>
    <row r="9962" spans="6:11" x14ac:dyDescent="0.35">
      <c r="F9962" s="30"/>
      <c r="K9962" s="31"/>
    </row>
    <row r="9963" spans="6:11" x14ac:dyDescent="0.35">
      <c r="F9963" s="30"/>
      <c r="K9963" s="31"/>
    </row>
    <row r="9964" spans="6:11" x14ac:dyDescent="0.35">
      <c r="F9964" s="30"/>
      <c r="K9964" s="31"/>
    </row>
    <row r="9965" spans="6:11" x14ac:dyDescent="0.35">
      <c r="F9965" s="30"/>
      <c r="K9965" s="31"/>
    </row>
    <row r="9966" spans="6:11" x14ac:dyDescent="0.35">
      <c r="F9966" s="30"/>
      <c r="K9966" s="31"/>
    </row>
    <row r="9967" spans="6:11" x14ac:dyDescent="0.35">
      <c r="F9967" s="30"/>
      <c r="K9967" s="31"/>
    </row>
    <row r="9968" spans="6:11" x14ac:dyDescent="0.35">
      <c r="F9968" s="30"/>
      <c r="K9968" s="31"/>
    </row>
    <row r="9969" spans="6:11" x14ac:dyDescent="0.35">
      <c r="F9969" s="30"/>
      <c r="K9969" s="31"/>
    </row>
    <row r="9970" spans="6:11" x14ac:dyDescent="0.35">
      <c r="F9970" s="30"/>
      <c r="K9970" s="31"/>
    </row>
    <row r="9971" spans="6:11" x14ac:dyDescent="0.35">
      <c r="F9971" s="30"/>
      <c r="K9971" s="31"/>
    </row>
    <row r="9972" spans="6:11" x14ac:dyDescent="0.35">
      <c r="F9972" s="30"/>
      <c r="K9972" s="31"/>
    </row>
    <row r="9973" spans="6:11" x14ac:dyDescent="0.35">
      <c r="F9973" s="30"/>
      <c r="K9973" s="31"/>
    </row>
    <row r="9974" spans="6:11" x14ac:dyDescent="0.35">
      <c r="F9974" s="30"/>
      <c r="K9974" s="31"/>
    </row>
    <row r="9975" spans="6:11" x14ac:dyDescent="0.35">
      <c r="F9975" s="30"/>
      <c r="K9975" s="31"/>
    </row>
    <row r="9976" spans="6:11" x14ac:dyDescent="0.35">
      <c r="F9976" s="30"/>
      <c r="K9976" s="31"/>
    </row>
    <row r="9977" spans="6:11" x14ac:dyDescent="0.35">
      <c r="F9977" s="30"/>
      <c r="K9977" s="31"/>
    </row>
    <row r="9978" spans="6:11" x14ac:dyDescent="0.35">
      <c r="F9978" s="30"/>
      <c r="K9978" s="31"/>
    </row>
    <row r="9979" spans="6:11" x14ac:dyDescent="0.35">
      <c r="F9979" s="30"/>
      <c r="K9979" s="31"/>
    </row>
    <row r="9980" spans="6:11" x14ac:dyDescent="0.35">
      <c r="F9980" s="30"/>
      <c r="K9980" s="31"/>
    </row>
    <row r="9981" spans="6:11" x14ac:dyDescent="0.35">
      <c r="F9981" s="30"/>
      <c r="K9981" s="31"/>
    </row>
    <row r="9982" spans="6:11" x14ac:dyDescent="0.35">
      <c r="F9982" s="30"/>
      <c r="K9982" s="31"/>
    </row>
    <row r="9983" spans="6:11" x14ac:dyDescent="0.35">
      <c r="F9983" s="30"/>
      <c r="K9983" s="31"/>
    </row>
    <row r="9984" spans="6:11" x14ac:dyDescent="0.35">
      <c r="F9984" s="30"/>
      <c r="K9984" s="31"/>
    </row>
    <row r="9985" spans="6:11" x14ac:dyDescent="0.35">
      <c r="F9985" s="30"/>
      <c r="K9985" s="31"/>
    </row>
    <row r="9986" spans="6:11" x14ac:dyDescent="0.35">
      <c r="F9986" s="30"/>
      <c r="K9986" s="31"/>
    </row>
    <row r="9987" spans="6:11" x14ac:dyDescent="0.35">
      <c r="F9987" s="30"/>
      <c r="K9987" s="31"/>
    </row>
    <row r="9988" spans="6:11" x14ac:dyDescent="0.35">
      <c r="F9988" s="30"/>
      <c r="K9988" s="31"/>
    </row>
    <row r="9989" spans="6:11" x14ac:dyDescent="0.35">
      <c r="F9989" s="30"/>
      <c r="K9989" s="31"/>
    </row>
    <row r="9990" spans="6:11" x14ac:dyDescent="0.35">
      <c r="F9990" s="30"/>
      <c r="K9990" s="31"/>
    </row>
    <row r="9991" spans="6:11" x14ac:dyDescent="0.35">
      <c r="F9991" s="30"/>
      <c r="K9991" s="31"/>
    </row>
    <row r="9992" spans="6:11" x14ac:dyDescent="0.35">
      <c r="F9992" s="30"/>
      <c r="K9992" s="31"/>
    </row>
    <row r="9993" spans="6:11" x14ac:dyDescent="0.35">
      <c r="F9993" s="30"/>
      <c r="K9993" s="31"/>
    </row>
    <row r="9994" spans="6:11" x14ac:dyDescent="0.35">
      <c r="F9994" s="30"/>
      <c r="K9994" s="31"/>
    </row>
    <row r="9995" spans="6:11" x14ac:dyDescent="0.35">
      <c r="F9995" s="30"/>
      <c r="K9995" s="31"/>
    </row>
    <row r="9996" spans="6:11" x14ac:dyDescent="0.35">
      <c r="F9996" s="30"/>
      <c r="K9996" s="31"/>
    </row>
    <row r="9997" spans="6:11" x14ac:dyDescent="0.35">
      <c r="F9997" s="30"/>
      <c r="K9997" s="31"/>
    </row>
    <row r="9998" spans="6:11" x14ac:dyDescent="0.35">
      <c r="F9998" s="30"/>
      <c r="K9998" s="31"/>
    </row>
    <row r="9999" spans="6:11" x14ac:dyDescent="0.35">
      <c r="F9999" s="30"/>
      <c r="K9999" s="31"/>
    </row>
    <row r="10000" spans="6:11" x14ac:dyDescent="0.35">
      <c r="F10000" s="30"/>
      <c r="K10000" s="31"/>
    </row>
    <row r="10001" spans="6:11" x14ac:dyDescent="0.35">
      <c r="F10001" s="30"/>
      <c r="K10001" s="31"/>
    </row>
    <row r="10002" spans="6:11" x14ac:dyDescent="0.35">
      <c r="F10002" s="30"/>
      <c r="K10002" s="31"/>
    </row>
    <row r="10003" spans="6:11" x14ac:dyDescent="0.35">
      <c r="F10003" s="30"/>
      <c r="K10003" s="31"/>
    </row>
    <row r="10004" spans="6:11" x14ac:dyDescent="0.35">
      <c r="F10004" s="30"/>
      <c r="K10004" s="31"/>
    </row>
    <row r="10005" spans="6:11" x14ac:dyDescent="0.35">
      <c r="F10005" s="30"/>
      <c r="K10005" s="31"/>
    </row>
    <row r="10006" spans="6:11" x14ac:dyDescent="0.35">
      <c r="F10006" s="30"/>
      <c r="K10006" s="31"/>
    </row>
    <row r="10007" spans="6:11" x14ac:dyDescent="0.35">
      <c r="F10007" s="30"/>
      <c r="K10007" s="31"/>
    </row>
    <row r="10008" spans="6:11" x14ac:dyDescent="0.35">
      <c r="F10008" s="30"/>
      <c r="K10008" s="31"/>
    </row>
    <row r="10009" spans="6:11" x14ac:dyDescent="0.35">
      <c r="F10009" s="30"/>
      <c r="K10009" s="31"/>
    </row>
    <row r="10010" spans="6:11" x14ac:dyDescent="0.35">
      <c r="F10010" s="30"/>
      <c r="K10010" s="31"/>
    </row>
    <row r="10011" spans="6:11" x14ac:dyDescent="0.35">
      <c r="F10011" s="30"/>
      <c r="K10011" s="31"/>
    </row>
    <row r="10012" spans="6:11" x14ac:dyDescent="0.35">
      <c r="F10012" s="30"/>
      <c r="K10012" s="31"/>
    </row>
    <row r="10013" spans="6:11" x14ac:dyDescent="0.35">
      <c r="F10013" s="30"/>
      <c r="K10013" s="31"/>
    </row>
    <row r="10014" spans="6:11" x14ac:dyDescent="0.35">
      <c r="F10014" s="30"/>
      <c r="K10014" s="31"/>
    </row>
    <row r="10015" spans="6:11" x14ac:dyDescent="0.35">
      <c r="F10015" s="30"/>
      <c r="K10015" s="31"/>
    </row>
    <row r="10016" spans="6:11" x14ac:dyDescent="0.35">
      <c r="F10016" s="30"/>
      <c r="K10016" s="31"/>
    </row>
    <row r="10017" spans="6:11" x14ac:dyDescent="0.35">
      <c r="F10017" s="30"/>
      <c r="K10017" s="31"/>
    </row>
    <row r="10018" spans="6:11" x14ac:dyDescent="0.35">
      <c r="F10018" s="30"/>
      <c r="K10018" s="31"/>
    </row>
    <row r="10019" spans="6:11" x14ac:dyDescent="0.35">
      <c r="F10019" s="30"/>
      <c r="K10019" s="31"/>
    </row>
    <row r="10020" spans="6:11" x14ac:dyDescent="0.35">
      <c r="F10020" s="30"/>
      <c r="K10020" s="31"/>
    </row>
    <row r="10021" spans="6:11" x14ac:dyDescent="0.35">
      <c r="F10021" s="30"/>
      <c r="K10021" s="31"/>
    </row>
    <row r="10022" spans="6:11" x14ac:dyDescent="0.35">
      <c r="F10022" s="30"/>
      <c r="K10022" s="31"/>
    </row>
    <row r="10023" spans="6:11" x14ac:dyDescent="0.35">
      <c r="F10023" s="30"/>
      <c r="K10023" s="31"/>
    </row>
    <row r="10024" spans="6:11" x14ac:dyDescent="0.35">
      <c r="F10024" s="30"/>
      <c r="K10024" s="31"/>
    </row>
    <row r="10025" spans="6:11" x14ac:dyDescent="0.35">
      <c r="F10025" s="30"/>
      <c r="K10025" s="31"/>
    </row>
    <row r="10026" spans="6:11" x14ac:dyDescent="0.35">
      <c r="F10026" s="30"/>
      <c r="K10026" s="31"/>
    </row>
    <row r="10027" spans="6:11" x14ac:dyDescent="0.35">
      <c r="F10027" s="30"/>
      <c r="K10027" s="31"/>
    </row>
    <row r="10028" spans="6:11" x14ac:dyDescent="0.35">
      <c r="F10028" s="30"/>
      <c r="K10028" s="31"/>
    </row>
    <row r="10029" spans="6:11" x14ac:dyDescent="0.35">
      <c r="F10029" s="30"/>
      <c r="K10029" s="31"/>
    </row>
    <row r="10030" spans="6:11" x14ac:dyDescent="0.35">
      <c r="F10030" s="30"/>
      <c r="K10030" s="31"/>
    </row>
    <row r="10031" spans="6:11" x14ac:dyDescent="0.35">
      <c r="F10031" s="30"/>
      <c r="K10031" s="31"/>
    </row>
    <row r="10032" spans="6:11" x14ac:dyDescent="0.35">
      <c r="F10032" s="30"/>
      <c r="K10032" s="31"/>
    </row>
    <row r="10033" spans="6:11" x14ac:dyDescent="0.35">
      <c r="F10033" s="30"/>
      <c r="K10033" s="31"/>
    </row>
    <row r="10034" spans="6:11" x14ac:dyDescent="0.35">
      <c r="F10034" s="30"/>
      <c r="K10034" s="31"/>
    </row>
    <row r="10035" spans="6:11" x14ac:dyDescent="0.35">
      <c r="F10035" s="30"/>
      <c r="K10035" s="31"/>
    </row>
    <row r="10036" spans="6:11" x14ac:dyDescent="0.35">
      <c r="F10036" s="30"/>
      <c r="K10036" s="31"/>
    </row>
    <row r="10037" spans="6:11" x14ac:dyDescent="0.35">
      <c r="F10037" s="30"/>
      <c r="K10037" s="31"/>
    </row>
    <row r="10038" spans="6:11" x14ac:dyDescent="0.35">
      <c r="F10038" s="30"/>
      <c r="K10038" s="31"/>
    </row>
    <row r="10039" spans="6:11" x14ac:dyDescent="0.35">
      <c r="F10039" s="30"/>
      <c r="K10039" s="31"/>
    </row>
    <row r="10040" spans="6:11" x14ac:dyDescent="0.35">
      <c r="F10040" s="30"/>
      <c r="K10040" s="31"/>
    </row>
    <row r="10041" spans="6:11" x14ac:dyDescent="0.35">
      <c r="F10041" s="30"/>
      <c r="K10041" s="31"/>
    </row>
    <row r="10042" spans="6:11" x14ac:dyDescent="0.35">
      <c r="F10042" s="30"/>
      <c r="K10042" s="31"/>
    </row>
    <row r="10043" spans="6:11" x14ac:dyDescent="0.35">
      <c r="F10043" s="30"/>
      <c r="K10043" s="31"/>
    </row>
    <row r="10044" spans="6:11" x14ac:dyDescent="0.35">
      <c r="F10044" s="30"/>
      <c r="K10044" s="31"/>
    </row>
    <row r="10045" spans="6:11" x14ac:dyDescent="0.35">
      <c r="F10045" s="30"/>
      <c r="K10045" s="31"/>
    </row>
    <row r="10046" spans="6:11" x14ac:dyDescent="0.35">
      <c r="F10046" s="30"/>
      <c r="K10046" s="31"/>
    </row>
    <row r="10047" spans="6:11" x14ac:dyDescent="0.35">
      <c r="F10047" s="30"/>
      <c r="K10047" s="31"/>
    </row>
    <row r="10048" spans="6:11" x14ac:dyDescent="0.35">
      <c r="F10048" s="30"/>
      <c r="K10048" s="31"/>
    </row>
    <row r="10049" spans="6:11" x14ac:dyDescent="0.35">
      <c r="F10049" s="30"/>
      <c r="K10049" s="31"/>
    </row>
    <row r="10050" spans="6:11" x14ac:dyDescent="0.35">
      <c r="F10050" s="30"/>
      <c r="K10050" s="31"/>
    </row>
    <row r="10051" spans="6:11" x14ac:dyDescent="0.35">
      <c r="F10051" s="30"/>
      <c r="K10051" s="31"/>
    </row>
    <row r="10052" spans="6:11" x14ac:dyDescent="0.35">
      <c r="F10052" s="30"/>
      <c r="K10052" s="31"/>
    </row>
    <row r="10053" spans="6:11" x14ac:dyDescent="0.35">
      <c r="F10053" s="30"/>
      <c r="K10053" s="31"/>
    </row>
    <row r="10054" spans="6:11" x14ac:dyDescent="0.35">
      <c r="F10054" s="30"/>
      <c r="K10054" s="31"/>
    </row>
    <row r="10055" spans="6:11" x14ac:dyDescent="0.35">
      <c r="F10055" s="30"/>
      <c r="K10055" s="31"/>
    </row>
    <row r="10056" spans="6:11" x14ac:dyDescent="0.35">
      <c r="F10056" s="30"/>
      <c r="K10056" s="31"/>
    </row>
    <row r="10057" spans="6:11" x14ac:dyDescent="0.35">
      <c r="F10057" s="30"/>
      <c r="K10057" s="31"/>
    </row>
    <row r="10058" spans="6:11" x14ac:dyDescent="0.35">
      <c r="F10058" s="30"/>
      <c r="K10058" s="31"/>
    </row>
    <row r="10059" spans="6:11" x14ac:dyDescent="0.35">
      <c r="F10059" s="30"/>
      <c r="K10059" s="31"/>
    </row>
    <row r="10060" spans="6:11" x14ac:dyDescent="0.35">
      <c r="F10060" s="30"/>
      <c r="K10060" s="31"/>
    </row>
    <row r="10061" spans="6:11" x14ac:dyDescent="0.35">
      <c r="F10061" s="30"/>
      <c r="K10061" s="31"/>
    </row>
    <row r="10062" spans="6:11" x14ac:dyDescent="0.35">
      <c r="F10062" s="30"/>
      <c r="K10062" s="31"/>
    </row>
    <row r="10063" spans="6:11" x14ac:dyDescent="0.35">
      <c r="F10063" s="30"/>
      <c r="K10063" s="31"/>
    </row>
    <row r="10064" spans="6:11" x14ac:dyDescent="0.35">
      <c r="F10064" s="30"/>
      <c r="K10064" s="31"/>
    </row>
    <row r="10065" spans="6:11" x14ac:dyDescent="0.35">
      <c r="F10065" s="30"/>
      <c r="K10065" s="31"/>
    </row>
    <row r="10066" spans="6:11" x14ac:dyDescent="0.35">
      <c r="F10066" s="30"/>
      <c r="K10066" s="31"/>
    </row>
    <row r="10067" spans="6:11" x14ac:dyDescent="0.35">
      <c r="F10067" s="30"/>
      <c r="K10067" s="31"/>
    </row>
    <row r="10068" spans="6:11" x14ac:dyDescent="0.35">
      <c r="F10068" s="30"/>
      <c r="K10068" s="31"/>
    </row>
    <row r="10069" spans="6:11" x14ac:dyDescent="0.35">
      <c r="F10069" s="30"/>
      <c r="K10069" s="31"/>
    </row>
    <row r="10070" spans="6:11" x14ac:dyDescent="0.35">
      <c r="F10070" s="30"/>
      <c r="K10070" s="31"/>
    </row>
    <row r="10071" spans="6:11" x14ac:dyDescent="0.35">
      <c r="F10071" s="30"/>
      <c r="K10071" s="31"/>
    </row>
    <row r="10072" spans="6:11" x14ac:dyDescent="0.35">
      <c r="F10072" s="30"/>
      <c r="K10072" s="31"/>
    </row>
    <row r="10073" spans="6:11" x14ac:dyDescent="0.35">
      <c r="F10073" s="30"/>
      <c r="K10073" s="31"/>
    </row>
    <row r="10074" spans="6:11" x14ac:dyDescent="0.35">
      <c r="F10074" s="30"/>
      <c r="K10074" s="31"/>
    </row>
    <row r="10075" spans="6:11" x14ac:dyDescent="0.35">
      <c r="F10075" s="30"/>
      <c r="K10075" s="31"/>
    </row>
    <row r="10076" spans="6:11" x14ac:dyDescent="0.35">
      <c r="F10076" s="30"/>
      <c r="K10076" s="31"/>
    </row>
    <row r="10077" spans="6:11" x14ac:dyDescent="0.35">
      <c r="F10077" s="30"/>
      <c r="K10077" s="31"/>
    </row>
    <row r="10078" spans="6:11" x14ac:dyDescent="0.35">
      <c r="F10078" s="30"/>
      <c r="K10078" s="31"/>
    </row>
    <row r="10079" spans="6:11" x14ac:dyDescent="0.35">
      <c r="F10079" s="30"/>
      <c r="K10079" s="31"/>
    </row>
    <row r="10080" spans="6:11" x14ac:dyDescent="0.35">
      <c r="F10080" s="30"/>
      <c r="K10080" s="31"/>
    </row>
    <row r="10081" spans="6:11" x14ac:dyDescent="0.35">
      <c r="F10081" s="30"/>
      <c r="K10081" s="31"/>
    </row>
    <row r="10082" spans="6:11" x14ac:dyDescent="0.35">
      <c r="F10082" s="30"/>
      <c r="K10082" s="31"/>
    </row>
    <row r="10083" spans="6:11" x14ac:dyDescent="0.35">
      <c r="F10083" s="30"/>
      <c r="K10083" s="31"/>
    </row>
    <row r="10084" spans="6:11" x14ac:dyDescent="0.35">
      <c r="F10084" s="30"/>
      <c r="K10084" s="31"/>
    </row>
    <row r="10085" spans="6:11" x14ac:dyDescent="0.35">
      <c r="F10085" s="30"/>
      <c r="K10085" s="31"/>
    </row>
    <row r="10086" spans="6:11" x14ac:dyDescent="0.35">
      <c r="F10086" s="30"/>
      <c r="K10086" s="31"/>
    </row>
    <row r="10087" spans="6:11" x14ac:dyDescent="0.35">
      <c r="F10087" s="30"/>
      <c r="K10087" s="31"/>
    </row>
    <row r="10088" spans="6:11" x14ac:dyDescent="0.35">
      <c r="F10088" s="30"/>
      <c r="K10088" s="31"/>
    </row>
    <row r="10089" spans="6:11" x14ac:dyDescent="0.35">
      <c r="F10089" s="30"/>
      <c r="K10089" s="31"/>
    </row>
    <row r="10090" spans="6:11" x14ac:dyDescent="0.35">
      <c r="F10090" s="30"/>
      <c r="K10090" s="31"/>
    </row>
    <row r="10091" spans="6:11" x14ac:dyDescent="0.35">
      <c r="F10091" s="30"/>
      <c r="K10091" s="31"/>
    </row>
    <row r="10092" spans="6:11" x14ac:dyDescent="0.35">
      <c r="F10092" s="30"/>
      <c r="K10092" s="31"/>
    </row>
    <row r="10093" spans="6:11" x14ac:dyDescent="0.35">
      <c r="F10093" s="30"/>
      <c r="K10093" s="31"/>
    </row>
    <row r="10094" spans="6:11" x14ac:dyDescent="0.35">
      <c r="F10094" s="30"/>
      <c r="K10094" s="31"/>
    </row>
    <row r="10095" spans="6:11" x14ac:dyDescent="0.35">
      <c r="F10095" s="30"/>
      <c r="K10095" s="31"/>
    </row>
    <row r="10096" spans="6:11" x14ac:dyDescent="0.35">
      <c r="F10096" s="30"/>
      <c r="K10096" s="31"/>
    </row>
    <row r="10097" spans="6:11" x14ac:dyDescent="0.35">
      <c r="F10097" s="30"/>
      <c r="K10097" s="31"/>
    </row>
    <row r="10098" spans="6:11" x14ac:dyDescent="0.35">
      <c r="F10098" s="30"/>
      <c r="K10098" s="31"/>
    </row>
    <row r="10099" spans="6:11" x14ac:dyDescent="0.35">
      <c r="F10099" s="30"/>
      <c r="K10099" s="31"/>
    </row>
    <row r="10100" spans="6:11" x14ac:dyDescent="0.35">
      <c r="F10100" s="30"/>
      <c r="K10100" s="31"/>
    </row>
    <row r="10101" spans="6:11" x14ac:dyDescent="0.35">
      <c r="F10101" s="30"/>
      <c r="K10101" s="31"/>
    </row>
    <row r="10102" spans="6:11" x14ac:dyDescent="0.35">
      <c r="F10102" s="30"/>
      <c r="K10102" s="31"/>
    </row>
    <row r="10103" spans="6:11" x14ac:dyDescent="0.35">
      <c r="F10103" s="30"/>
      <c r="K10103" s="31"/>
    </row>
    <row r="10104" spans="6:11" x14ac:dyDescent="0.35">
      <c r="F10104" s="30"/>
      <c r="K10104" s="31"/>
    </row>
    <row r="10105" spans="6:11" x14ac:dyDescent="0.35">
      <c r="F10105" s="30"/>
      <c r="K10105" s="31"/>
    </row>
    <row r="10106" spans="6:11" x14ac:dyDescent="0.35">
      <c r="F10106" s="30"/>
      <c r="K10106" s="31"/>
    </row>
    <row r="10107" spans="6:11" x14ac:dyDescent="0.35">
      <c r="F10107" s="30"/>
      <c r="K10107" s="31"/>
    </row>
    <row r="10108" spans="6:11" x14ac:dyDescent="0.35">
      <c r="F10108" s="30"/>
      <c r="K10108" s="31"/>
    </row>
    <row r="10109" spans="6:11" x14ac:dyDescent="0.35">
      <c r="F10109" s="30"/>
      <c r="K10109" s="31"/>
    </row>
    <row r="10110" spans="6:11" x14ac:dyDescent="0.35">
      <c r="F10110" s="30"/>
      <c r="K10110" s="31"/>
    </row>
    <row r="10111" spans="6:11" x14ac:dyDescent="0.35">
      <c r="F10111" s="30"/>
      <c r="K10111" s="31"/>
    </row>
    <row r="10112" spans="6:11" x14ac:dyDescent="0.35">
      <c r="F10112" s="30"/>
      <c r="K10112" s="31"/>
    </row>
    <row r="10113" spans="6:11" x14ac:dyDescent="0.35">
      <c r="F10113" s="30"/>
      <c r="K10113" s="31"/>
    </row>
    <row r="10114" spans="6:11" x14ac:dyDescent="0.35">
      <c r="F10114" s="30"/>
      <c r="K10114" s="31"/>
    </row>
    <row r="10115" spans="6:11" x14ac:dyDescent="0.35">
      <c r="F10115" s="30"/>
      <c r="K10115" s="31"/>
    </row>
    <row r="10116" spans="6:11" x14ac:dyDescent="0.35">
      <c r="F10116" s="30"/>
      <c r="K10116" s="31"/>
    </row>
    <row r="10117" spans="6:11" x14ac:dyDescent="0.35">
      <c r="F10117" s="30"/>
      <c r="K10117" s="31"/>
    </row>
    <row r="10118" spans="6:11" x14ac:dyDescent="0.35">
      <c r="F10118" s="30"/>
      <c r="K10118" s="31"/>
    </row>
    <row r="10119" spans="6:11" x14ac:dyDescent="0.35">
      <c r="F10119" s="30"/>
      <c r="K10119" s="31"/>
    </row>
    <row r="10120" spans="6:11" x14ac:dyDescent="0.35">
      <c r="F10120" s="30"/>
      <c r="K10120" s="31"/>
    </row>
    <row r="10121" spans="6:11" x14ac:dyDescent="0.35">
      <c r="F10121" s="30"/>
      <c r="K10121" s="31"/>
    </row>
    <row r="10122" spans="6:11" x14ac:dyDescent="0.35">
      <c r="F10122" s="30"/>
      <c r="K10122" s="31"/>
    </row>
    <row r="10123" spans="6:11" x14ac:dyDescent="0.35">
      <c r="F10123" s="30"/>
      <c r="K10123" s="31"/>
    </row>
    <row r="10124" spans="6:11" x14ac:dyDescent="0.35">
      <c r="F10124" s="30"/>
      <c r="K10124" s="31"/>
    </row>
    <row r="10125" spans="6:11" x14ac:dyDescent="0.35">
      <c r="F10125" s="30"/>
      <c r="K10125" s="31"/>
    </row>
    <row r="10126" spans="6:11" x14ac:dyDescent="0.35">
      <c r="F10126" s="30"/>
      <c r="K10126" s="31"/>
    </row>
    <row r="10127" spans="6:11" x14ac:dyDescent="0.35">
      <c r="F10127" s="30"/>
      <c r="K10127" s="31"/>
    </row>
    <row r="10128" spans="6:11" x14ac:dyDescent="0.35">
      <c r="F10128" s="30"/>
      <c r="K10128" s="31"/>
    </row>
    <row r="10129" spans="6:11" x14ac:dyDescent="0.35">
      <c r="F10129" s="30"/>
      <c r="K10129" s="31"/>
    </row>
    <row r="10130" spans="6:11" x14ac:dyDescent="0.35">
      <c r="F10130" s="30"/>
      <c r="K10130" s="31"/>
    </row>
    <row r="10131" spans="6:11" x14ac:dyDescent="0.35">
      <c r="F10131" s="30"/>
      <c r="K10131" s="31"/>
    </row>
    <row r="10132" spans="6:11" x14ac:dyDescent="0.35">
      <c r="F10132" s="30"/>
      <c r="K10132" s="31"/>
    </row>
    <row r="10133" spans="6:11" x14ac:dyDescent="0.35">
      <c r="F10133" s="30"/>
      <c r="K10133" s="31"/>
    </row>
    <row r="10134" spans="6:11" x14ac:dyDescent="0.35">
      <c r="F10134" s="30"/>
      <c r="K10134" s="31"/>
    </row>
    <row r="10135" spans="6:11" x14ac:dyDescent="0.35">
      <c r="F10135" s="30"/>
      <c r="K10135" s="31"/>
    </row>
    <row r="10136" spans="6:11" x14ac:dyDescent="0.35">
      <c r="F10136" s="30"/>
      <c r="K10136" s="31"/>
    </row>
    <row r="10137" spans="6:11" x14ac:dyDescent="0.35">
      <c r="F10137" s="30"/>
      <c r="K10137" s="31"/>
    </row>
    <row r="10138" spans="6:11" x14ac:dyDescent="0.35">
      <c r="F10138" s="30"/>
      <c r="K10138" s="31"/>
    </row>
    <row r="10139" spans="6:11" x14ac:dyDescent="0.35">
      <c r="F10139" s="30"/>
      <c r="K10139" s="31"/>
    </row>
    <row r="10140" spans="6:11" x14ac:dyDescent="0.35">
      <c r="F10140" s="30"/>
      <c r="K10140" s="31"/>
    </row>
    <row r="10141" spans="6:11" x14ac:dyDescent="0.35">
      <c r="F10141" s="30"/>
      <c r="K10141" s="31"/>
    </row>
    <row r="10142" spans="6:11" x14ac:dyDescent="0.35">
      <c r="F10142" s="30"/>
      <c r="K10142" s="31"/>
    </row>
    <row r="10143" spans="6:11" x14ac:dyDescent="0.35">
      <c r="F10143" s="30"/>
      <c r="K10143" s="31"/>
    </row>
    <row r="10144" spans="6:11" x14ac:dyDescent="0.35">
      <c r="F10144" s="30"/>
      <c r="K10144" s="31"/>
    </row>
    <row r="10145" spans="6:11" x14ac:dyDescent="0.35">
      <c r="F10145" s="30"/>
      <c r="K10145" s="31"/>
    </row>
    <row r="10146" spans="6:11" x14ac:dyDescent="0.35">
      <c r="F10146" s="30"/>
      <c r="K10146" s="31"/>
    </row>
    <row r="10147" spans="6:11" x14ac:dyDescent="0.35">
      <c r="F10147" s="30"/>
      <c r="K10147" s="31"/>
    </row>
    <row r="10148" spans="6:11" x14ac:dyDescent="0.35">
      <c r="F10148" s="30"/>
      <c r="K10148" s="31"/>
    </row>
    <row r="10149" spans="6:11" x14ac:dyDescent="0.35">
      <c r="F10149" s="30"/>
      <c r="K10149" s="31"/>
    </row>
    <row r="10150" spans="6:11" x14ac:dyDescent="0.35">
      <c r="F10150" s="30"/>
      <c r="K10150" s="31"/>
    </row>
    <row r="10151" spans="6:11" x14ac:dyDescent="0.35">
      <c r="F10151" s="30"/>
      <c r="K10151" s="31"/>
    </row>
    <row r="10152" spans="6:11" x14ac:dyDescent="0.35">
      <c r="F10152" s="30"/>
      <c r="K10152" s="31"/>
    </row>
    <row r="10153" spans="6:11" x14ac:dyDescent="0.35">
      <c r="F10153" s="30"/>
      <c r="K10153" s="31"/>
    </row>
    <row r="10154" spans="6:11" x14ac:dyDescent="0.35">
      <c r="F10154" s="30"/>
      <c r="K10154" s="31"/>
    </row>
    <row r="10155" spans="6:11" x14ac:dyDescent="0.35">
      <c r="F10155" s="30"/>
      <c r="K10155" s="31"/>
    </row>
    <row r="10156" spans="6:11" x14ac:dyDescent="0.35">
      <c r="F10156" s="30"/>
      <c r="K10156" s="31"/>
    </row>
    <row r="10157" spans="6:11" x14ac:dyDescent="0.35">
      <c r="F10157" s="30"/>
      <c r="K10157" s="31"/>
    </row>
    <row r="10158" spans="6:11" x14ac:dyDescent="0.35">
      <c r="F10158" s="30"/>
      <c r="K10158" s="31"/>
    </row>
    <row r="10159" spans="6:11" x14ac:dyDescent="0.35">
      <c r="F10159" s="30"/>
      <c r="K10159" s="31"/>
    </row>
    <row r="10160" spans="6:11" x14ac:dyDescent="0.35">
      <c r="F10160" s="30"/>
      <c r="K10160" s="31"/>
    </row>
    <row r="10161" spans="6:11" x14ac:dyDescent="0.35">
      <c r="F10161" s="30"/>
      <c r="K10161" s="31"/>
    </row>
    <row r="10162" spans="6:11" x14ac:dyDescent="0.35">
      <c r="F10162" s="30"/>
      <c r="K10162" s="31"/>
    </row>
    <row r="10163" spans="6:11" x14ac:dyDescent="0.35">
      <c r="F10163" s="30"/>
      <c r="K10163" s="31"/>
    </row>
    <row r="10164" spans="6:11" x14ac:dyDescent="0.35">
      <c r="F10164" s="30"/>
      <c r="K10164" s="31"/>
    </row>
    <row r="10165" spans="6:11" x14ac:dyDescent="0.35">
      <c r="F10165" s="30"/>
      <c r="K10165" s="31"/>
    </row>
    <row r="10166" spans="6:11" x14ac:dyDescent="0.35">
      <c r="F10166" s="30"/>
      <c r="K10166" s="31"/>
    </row>
    <row r="10167" spans="6:11" x14ac:dyDescent="0.35">
      <c r="F10167" s="30"/>
      <c r="K10167" s="31"/>
    </row>
    <row r="10168" spans="6:11" x14ac:dyDescent="0.35">
      <c r="F10168" s="30"/>
      <c r="K10168" s="31"/>
    </row>
    <row r="10169" spans="6:11" x14ac:dyDescent="0.35">
      <c r="F10169" s="30"/>
      <c r="K10169" s="31"/>
    </row>
    <row r="10170" spans="6:11" x14ac:dyDescent="0.35">
      <c r="F10170" s="30"/>
      <c r="K10170" s="31"/>
    </row>
    <row r="10171" spans="6:11" x14ac:dyDescent="0.35">
      <c r="F10171" s="30"/>
      <c r="K10171" s="31"/>
    </row>
    <row r="10172" spans="6:11" x14ac:dyDescent="0.35">
      <c r="F10172" s="30"/>
      <c r="K10172" s="31"/>
    </row>
    <row r="10173" spans="6:11" x14ac:dyDescent="0.35">
      <c r="F10173" s="30"/>
      <c r="K10173" s="31"/>
    </row>
    <row r="10174" spans="6:11" x14ac:dyDescent="0.35">
      <c r="F10174" s="30"/>
      <c r="K10174" s="31"/>
    </row>
    <row r="10175" spans="6:11" x14ac:dyDescent="0.35">
      <c r="F10175" s="30"/>
      <c r="K10175" s="31"/>
    </row>
    <row r="10176" spans="6:11" x14ac:dyDescent="0.35">
      <c r="F10176" s="30"/>
      <c r="K10176" s="31"/>
    </row>
    <row r="10177" spans="6:11" x14ac:dyDescent="0.35">
      <c r="F10177" s="30"/>
      <c r="K10177" s="31"/>
    </row>
    <row r="10178" spans="6:11" x14ac:dyDescent="0.35">
      <c r="F10178" s="30"/>
      <c r="K10178" s="31"/>
    </row>
    <row r="10179" spans="6:11" x14ac:dyDescent="0.35">
      <c r="F10179" s="30"/>
      <c r="K10179" s="31"/>
    </row>
    <row r="10180" spans="6:11" x14ac:dyDescent="0.35">
      <c r="F10180" s="30"/>
      <c r="K10180" s="31"/>
    </row>
    <row r="10181" spans="6:11" x14ac:dyDescent="0.35">
      <c r="F10181" s="30"/>
      <c r="K10181" s="31"/>
    </row>
    <row r="10182" spans="6:11" x14ac:dyDescent="0.35">
      <c r="F10182" s="30"/>
      <c r="K10182" s="31"/>
    </row>
    <row r="10183" spans="6:11" x14ac:dyDescent="0.35">
      <c r="F10183" s="30"/>
      <c r="K10183" s="31"/>
    </row>
    <row r="10184" spans="6:11" x14ac:dyDescent="0.35">
      <c r="F10184" s="30"/>
      <c r="K10184" s="31"/>
    </row>
    <row r="10185" spans="6:11" x14ac:dyDescent="0.35">
      <c r="F10185" s="30"/>
      <c r="K10185" s="31"/>
    </row>
    <row r="10186" spans="6:11" x14ac:dyDescent="0.35">
      <c r="F10186" s="30"/>
      <c r="K10186" s="31"/>
    </row>
    <row r="10187" spans="6:11" x14ac:dyDescent="0.35">
      <c r="F10187" s="30"/>
      <c r="K10187" s="31"/>
    </row>
    <row r="10188" spans="6:11" x14ac:dyDescent="0.35">
      <c r="F10188" s="30"/>
      <c r="K10188" s="31"/>
    </row>
    <row r="10189" spans="6:11" x14ac:dyDescent="0.35">
      <c r="F10189" s="30"/>
      <c r="K10189" s="31"/>
    </row>
    <row r="10190" spans="6:11" x14ac:dyDescent="0.35">
      <c r="F10190" s="30"/>
      <c r="K10190" s="31"/>
    </row>
    <row r="10191" spans="6:11" x14ac:dyDescent="0.35">
      <c r="F10191" s="30"/>
      <c r="K10191" s="31"/>
    </row>
    <row r="10192" spans="6:11" x14ac:dyDescent="0.35">
      <c r="F10192" s="30"/>
      <c r="K10192" s="31"/>
    </row>
    <row r="10193" spans="6:11" x14ac:dyDescent="0.35">
      <c r="F10193" s="30"/>
      <c r="K10193" s="31"/>
    </row>
    <row r="10194" spans="6:11" x14ac:dyDescent="0.35">
      <c r="F10194" s="30"/>
      <c r="K10194" s="31"/>
    </row>
    <row r="10195" spans="6:11" x14ac:dyDescent="0.35">
      <c r="F10195" s="30"/>
      <c r="K10195" s="31"/>
    </row>
    <row r="10196" spans="6:11" x14ac:dyDescent="0.35">
      <c r="F10196" s="30"/>
      <c r="K10196" s="31"/>
    </row>
    <row r="10197" spans="6:11" x14ac:dyDescent="0.35">
      <c r="F10197" s="30"/>
      <c r="K10197" s="31"/>
    </row>
    <row r="10198" spans="6:11" x14ac:dyDescent="0.35">
      <c r="F10198" s="30"/>
      <c r="K10198" s="31"/>
    </row>
    <row r="10199" spans="6:11" x14ac:dyDescent="0.35">
      <c r="F10199" s="30"/>
      <c r="K10199" s="31"/>
    </row>
    <row r="10200" spans="6:11" x14ac:dyDescent="0.35">
      <c r="F10200" s="30"/>
      <c r="K10200" s="31"/>
    </row>
    <row r="10201" spans="6:11" x14ac:dyDescent="0.35">
      <c r="F10201" s="30"/>
      <c r="K10201" s="31"/>
    </row>
    <row r="10202" spans="6:11" x14ac:dyDescent="0.35">
      <c r="F10202" s="30"/>
      <c r="K10202" s="31"/>
    </row>
    <row r="10203" spans="6:11" x14ac:dyDescent="0.35">
      <c r="F10203" s="30"/>
      <c r="K10203" s="31"/>
    </row>
    <row r="10204" spans="6:11" x14ac:dyDescent="0.35">
      <c r="F10204" s="30"/>
      <c r="K10204" s="31"/>
    </row>
    <row r="10205" spans="6:11" x14ac:dyDescent="0.35">
      <c r="F10205" s="30"/>
      <c r="K10205" s="31"/>
    </row>
    <row r="10206" spans="6:11" x14ac:dyDescent="0.35">
      <c r="F10206" s="30"/>
      <c r="K10206" s="31"/>
    </row>
    <row r="10207" spans="6:11" x14ac:dyDescent="0.35">
      <c r="F10207" s="30"/>
      <c r="K10207" s="31"/>
    </row>
    <row r="10208" spans="6:11" x14ac:dyDescent="0.35">
      <c r="F10208" s="30"/>
      <c r="K10208" s="31"/>
    </row>
    <row r="10209" spans="6:11" x14ac:dyDescent="0.35">
      <c r="F10209" s="30"/>
      <c r="K10209" s="31"/>
    </row>
    <row r="10210" spans="6:11" x14ac:dyDescent="0.35">
      <c r="F10210" s="30"/>
      <c r="K10210" s="31"/>
    </row>
    <row r="10211" spans="6:11" x14ac:dyDescent="0.35">
      <c r="F10211" s="30"/>
      <c r="K10211" s="31"/>
    </row>
    <row r="10212" spans="6:11" x14ac:dyDescent="0.35">
      <c r="F10212" s="30"/>
      <c r="K10212" s="31"/>
    </row>
    <row r="10213" spans="6:11" x14ac:dyDescent="0.35">
      <c r="F10213" s="30"/>
      <c r="K10213" s="31"/>
    </row>
    <row r="10214" spans="6:11" x14ac:dyDescent="0.35">
      <c r="F10214" s="30"/>
      <c r="K10214" s="31"/>
    </row>
    <row r="10215" spans="6:11" x14ac:dyDescent="0.35">
      <c r="F10215" s="30"/>
      <c r="K10215" s="31"/>
    </row>
    <row r="10216" spans="6:11" x14ac:dyDescent="0.35">
      <c r="F10216" s="30"/>
      <c r="K10216" s="31"/>
    </row>
    <row r="10217" spans="6:11" x14ac:dyDescent="0.35">
      <c r="F10217" s="30"/>
      <c r="K10217" s="31"/>
    </row>
    <row r="10218" spans="6:11" x14ac:dyDescent="0.35">
      <c r="F10218" s="30"/>
      <c r="K10218" s="31"/>
    </row>
    <row r="10219" spans="6:11" x14ac:dyDescent="0.35">
      <c r="F10219" s="30"/>
      <c r="K10219" s="31"/>
    </row>
    <row r="10220" spans="6:11" x14ac:dyDescent="0.35">
      <c r="F10220" s="30"/>
      <c r="K10220" s="31"/>
    </row>
    <row r="10221" spans="6:11" x14ac:dyDescent="0.35">
      <c r="F10221" s="30"/>
      <c r="K10221" s="31"/>
    </row>
    <row r="10222" spans="6:11" x14ac:dyDescent="0.35">
      <c r="F10222" s="30"/>
      <c r="K10222" s="31"/>
    </row>
    <row r="10223" spans="6:11" x14ac:dyDescent="0.35">
      <c r="F10223" s="30"/>
      <c r="K10223" s="31"/>
    </row>
    <row r="10224" spans="6:11" x14ac:dyDescent="0.35">
      <c r="F10224" s="30"/>
      <c r="K10224" s="31"/>
    </row>
    <row r="10225" spans="6:11" x14ac:dyDescent="0.35">
      <c r="F10225" s="30"/>
      <c r="K10225" s="31"/>
    </row>
    <row r="10226" spans="6:11" x14ac:dyDescent="0.35">
      <c r="F10226" s="30"/>
      <c r="K10226" s="31"/>
    </row>
    <row r="10227" spans="6:11" x14ac:dyDescent="0.35">
      <c r="F10227" s="30"/>
      <c r="K10227" s="31"/>
    </row>
    <row r="10228" spans="6:11" x14ac:dyDescent="0.35">
      <c r="F10228" s="30"/>
      <c r="K10228" s="31"/>
    </row>
    <row r="10229" spans="6:11" x14ac:dyDescent="0.35">
      <c r="F10229" s="30"/>
      <c r="K10229" s="31"/>
    </row>
    <row r="10230" spans="6:11" x14ac:dyDescent="0.35">
      <c r="F10230" s="30"/>
      <c r="K10230" s="31"/>
    </row>
    <row r="10231" spans="6:11" x14ac:dyDescent="0.35">
      <c r="F10231" s="30"/>
      <c r="K10231" s="31"/>
    </row>
    <row r="10232" spans="6:11" x14ac:dyDescent="0.35">
      <c r="F10232" s="30"/>
      <c r="K10232" s="31"/>
    </row>
    <row r="10233" spans="6:11" x14ac:dyDescent="0.35">
      <c r="F10233" s="30"/>
      <c r="K10233" s="31"/>
    </row>
    <row r="10234" spans="6:11" x14ac:dyDescent="0.35">
      <c r="F10234" s="30"/>
      <c r="K10234" s="31"/>
    </row>
    <row r="10235" spans="6:11" x14ac:dyDescent="0.35">
      <c r="F10235" s="30"/>
      <c r="K10235" s="31"/>
    </row>
    <row r="10236" spans="6:11" x14ac:dyDescent="0.35">
      <c r="F10236" s="30"/>
      <c r="K10236" s="31"/>
    </row>
    <row r="10237" spans="6:11" x14ac:dyDescent="0.35">
      <c r="F10237" s="30"/>
      <c r="K10237" s="31"/>
    </row>
    <row r="10238" spans="6:11" x14ac:dyDescent="0.35">
      <c r="F10238" s="30"/>
      <c r="K10238" s="31"/>
    </row>
    <row r="10239" spans="6:11" x14ac:dyDescent="0.35">
      <c r="F10239" s="30"/>
      <c r="K10239" s="31"/>
    </row>
    <row r="10240" spans="6:11" x14ac:dyDescent="0.35">
      <c r="F10240" s="30"/>
      <c r="K10240" s="31"/>
    </row>
    <row r="10241" spans="6:11" x14ac:dyDescent="0.35">
      <c r="F10241" s="30"/>
      <c r="K10241" s="31"/>
    </row>
    <row r="10242" spans="6:11" x14ac:dyDescent="0.35">
      <c r="F10242" s="30"/>
      <c r="K10242" s="31"/>
    </row>
    <row r="10243" spans="6:11" x14ac:dyDescent="0.35">
      <c r="F10243" s="30"/>
      <c r="K10243" s="31"/>
    </row>
    <row r="10244" spans="6:11" x14ac:dyDescent="0.35">
      <c r="F10244" s="30"/>
      <c r="K10244" s="31"/>
    </row>
    <row r="10245" spans="6:11" x14ac:dyDescent="0.35">
      <c r="F10245" s="30"/>
      <c r="K10245" s="31"/>
    </row>
    <row r="10246" spans="6:11" x14ac:dyDescent="0.35">
      <c r="F10246" s="30"/>
      <c r="K10246" s="31"/>
    </row>
    <row r="10247" spans="6:11" x14ac:dyDescent="0.35">
      <c r="F10247" s="30"/>
      <c r="K10247" s="31"/>
    </row>
    <row r="10248" spans="6:11" x14ac:dyDescent="0.35">
      <c r="F10248" s="30"/>
      <c r="K10248" s="31"/>
    </row>
    <row r="10249" spans="6:11" x14ac:dyDescent="0.35">
      <c r="F10249" s="30"/>
      <c r="K10249" s="31"/>
    </row>
    <row r="10250" spans="6:11" x14ac:dyDescent="0.35">
      <c r="F10250" s="30"/>
      <c r="K10250" s="31"/>
    </row>
    <row r="10251" spans="6:11" x14ac:dyDescent="0.35">
      <c r="F10251" s="30"/>
      <c r="K10251" s="31"/>
    </row>
    <row r="10252" spans="6:11" x14ac:dyDescent="0.35">
      <c r="F10252" s="30"/>
      <c r="K10252" s="31"/>
    </row>
    <row r="10253" spans="6:11" x14ac:dyDescent="0.35">
      <c r="F10253" s="30"/>
      <c r="K10253" s="31"/>
    </row>
    <row r="10254" spans="6:11" x14ac:dyDescent="0.35">
      <c r="F10254" s="30"/>
      <c r="K10254" s="31"/>
    </row>
    <row r="10255" spans="6:11" x14ac:dyDescent="0.35">
      <c r="F10255" s="30"/>
      <c r="K10255" s="31"/>
    </row>
    <row r="10256" spans="6:11" x14ac:dyDescent="0.35">
      <c r="F10256" s="30"/>
      <c r="K10256" s="31"/>
    </row>
    <row r="10257" spans="6:11" x14ac:dyDescent="0.35">
      <c r="F10257" s="30"/>
      <c r="K10257" s="31"/>
    </row>
    <row r="10258" spans="6:11" x14ac:dyDescent="0.35">
      <c r="F10258" s="30"/>
      <c r="K10258" s="31"/>
    </row>
    <row r="10259" spans="6:11" x14ac:dyDescent="0.35">
      <c r="F10259" s="30"/>
      <c r="K10259" s="31"/>
    </row>
    <row r="10260" spans="6:11" x14ac:dyDescent="0.35">
      <c r="F10260" s="30"/>
      <c r="K10260" s="31"/>
    </row>
    <row r="10261" spans="6:11" x14ac:dyDescent="0.35">
      <c r="F10261" s="30"/>
      <c r="K10261" s="31"/>
    </row>
    <row r="10262" spans="6:11" x14ac:dyDescent="0.35">
      <c r="F10262" s="30"/>
      <c r="K10262" s="31"/>
    </row>
    <row r="10263" spans="6:11" x14ac:dyDescent="0.35">
      <c r="F10263" s="30"/>
      <c r="K10263" s="31"/>
    </row>
    <row r="10264" spans="6:11" x14ac:dyDescent="0.35">
      <c r="F10264" s="30"/>
      <c r="K10264" s="31"/>
    </row>
    <row r="10265" spans="6:11" x14ac:dyDescent="0.35">
      <c r="F10265" s="30"/>
      <c r="K10265" s="31"/>
    </row>
    <row r="10266" spans="6:11" x14ac:dyDescent="0.35">
      <c r="F10266" s="30"/>
      <c r="K10266" s="31"/>
    </row>
    <row r="10267" spans="6:11" x14ac:dyDescent="0.35">
      <c r="F10267" s="30"/>
      <c r="K10267" s="31"/>
    </row>
    <row r="10268" spans="6:11" x14ac:dyDescent="0.35">
      <c r="F10268" s="30"/>
      <c r="K10268" s="31"/>
    </row>
    <row r="10269" spans="6:11" x14ac:dyDescent="0.35">
      <c r="F10269" s="30"/>
      <c r="K10269" s="31"/>
    </row>
    <row r="10270" spans="6:11" x14ac:dyDescent="0.35">
      <c r="F10270" s="30"/>
      <c r="K10270" s="31"/>
    </row>
    <row r="10271" spans="6:11" x14ac:dyDescent="0.35">
      <c r="F10271" s="30"/>
      <c r="K10271" s="31"/>
    </row>
    <row r="10272" spans="6:11" x14ac:dyDescent="0.35">
      <c r="F10272" s="30"/>
      <c r="K10272" s="31"/>
    </row>
    <row r="10273" spans="6:11" x14ac:dyDescent="0.35">
      <c r="F10273" s="30"/>
      <c r="K10273" s="31"/>
    </row>
    <row r="10274" spans="6:11" x14ac:dyDescent="0.35">
      <c r="F10274" s="30"/>
      <c r="K10274" s="31"/>
    </row>
    <row r="10275" spans="6:11" x14ac:dyDescent="0.35">
      <c r="F10275" s="30"/>
      <c r="K10275" s="31"/>
    </row>
    <row r="10276" spans="6:11" x14ac:dyDescent="0.35">
      <c r="F10276" s="30"/>
      <c r="K10276" s="31"/>
    </row>
    <row r="10277" spans="6:11" x14ac:dyDescent="0.35">
      <c r="F10277" s="30"/>
      <c r="K10277" s="31"/>
    </row>
    <row r="10278" spans="6:11" x14ac:dyDescent="0.35">
      <c r="F10278" s="30"/>
      <c r="K10278" s="31"/>
    </row>
    <row r="10279" spans="6:11" x14ac:dyDescent="0.35">
      <c r="F10279" s="30"/>
      <c r="K10279" s="31"/>
    </row>
    <row r="10280" spans="6:11" x14ac:dyDescent="0.35">
      <c r="F10280" s="30"/>
      <c r="K10280" s="31"/>
    </row>
    <row r="10281" spans="6:11" x14ac:dyDescent="0.35">
      <c r="F10281" s="30"/>
      <c r="K10281" s="31"/>
    </row>
    <row r="10282" spans="6:11" x14ac:dyDescent="0.35">
      <c r="F10282" s="30"/>
      <c r="K10282" s="31"/>
    </row>
    <row r="10283" spans="6:11" x14ac:dyDescent="0.35">
      <c r="F10283" s="30"/>
      <c r="K10283" s="31"/>
    </row>
    <row r="10284" spans="6:11" x14ac:dyDescent="0.35">
      <c r="F10284" s="30"/>
      <c r="K10284" s="31"/>
    </row>
    <row r="10285" spans="6:11" x14ac:dyDescent="0.35">
      <c r="F10285" s="30"/>
      <c r="K10285" s="31"/>
    </row>
    <row r="10286" spans="6:11" x14ac:dyDescent="0.35">
      <c r="F10286" s="30"/>
      <c r="K10286" s="31"/>
    </row>
    <row r="10287" spans="6:11" x14ac:dyDescent="0.35">
      <c r="F10287" s="30"/>
      <c r="K10287" s="31"/>
    </row>
    <row r="10288" spans="6:11" x14ac:dyDescent="0.35">
      <c r="F10288" s="30"/>
      <c r="K10288" s="31"/>
    </row>
    <row r="10289" spans="6:11" x14ac:dyDescent="0.35">
      <c r="F10289" s="30"/>
      <c r="K10289" s="31"/>
    </row>
    <row r="10290" spans="6:11" x14ac:dyDescent="0.35">
      <c r="F10290" s="30"/>
      <c r="K10290" s="31"/>
    </row>
    <row r="10291" spans="6:11" x14ac:dyDescent="0.35">
      <c r="F10291" s="30"/>
      <c r="K10291" s="31"/>
    </row>
    <row r="10292" spans="6:11" x14ac:dyDescent="0.35">
      <c r="F10292" s="30"/>
      <c r="K10292" s="31"/>
    </row>
    <row r="10293" spans="6:11" x14ac:dyDescent="0.35">
      <c r="F10293" s="30"/>
      <c r="K10293" s="31"/>
    </row>
    <row r="10294" spans="6:11" x14ac:dyDescent="0.35">
      <c r="F10294" s="30"/>
      <c r="K10294" s="31"/>
    </row>
    <row r="10295" spans="6:11" x14ac:dyDescent="0.35">
      <c r="F10295" s="30"/>
      <c r="K10295" s="31"/>
    </row>
    <row r="10296" spans="6:11" x14ac:dyDescent="0.35">
      <c r="F10296" s="30"/>
      <c r="K10296" s="31"/>
    </row>
    <row r="10297" spans="6:11" x14ac:dyDescent="0.35">
      <c r="F10297" s="30"/>
      <c r="K10297" s="31"/>
    </row>
    <row r="10298" spans="6:11" x14ac:dyDescent="0.35">
      <c r="F10298" s="30"/>
      <c r="K10298" s="31"/>
    </row>
    <row r="10299" spans="6:11" x14ac:dyDescent="0.35">
      <c r="F10299" s="30"/>
      <c r="K10299" s="31"/>
    </row>
    <row r="10300" spans="6:11" x14ac:dyDescent="0.35">
      <c r="F10300" s="30"/>
      <c r="K10300" s="31"/>
    </row>
    <row r="10301" spans="6:11" x14ac:dyDescent="0.35">
      <c r="F10301" s="30"/>
      <c r="K10301" s="31"/>
    </row>
    <row r="10302" spans="6:11" x14ac:dyDescent="0.35">
      <c r="F10302" s="30"/>
      <c r="K10302" s="31"/>
    </row>
    <row r="10303" spans="6:11" x14ac:dyDescent="0.35">
      <c r="F10303" s="30"/>
      <c r="K10303" s="31"/>
    </row>
    <row r="10304" spans="6:11" x14ac:dyDescent="0.35">
      <c r="F10304" s="30"/>
      <c r="K10304" s="31"/>
    </row>
    <row r="10305" spans="6:11" x14ac:dyDescent="0.35">
      <c r="F10305" s="30"/>
      <c r="K10305" s="31"/>
    </row>
    <row r="10306" spans="6:11" x14ac:dyDescent="0.35">
      <c r="F10306" s="30"/>
      <c r="K10306" s="31"/>
    </row>
    <row r="10307" spans="6:11" x14ac:dyDescent="0.35">
      <c r="F10307" s="30"/>
      <c r="K10307" s="31"/>
    </row>
    <row r="10308" spans="6:11" x14ac:dyDescent="0.35">
      <c r="F10308" s="30"/>
      <c r="K10308" s="31"/>
    </row>
    <row r="10309" spans="6:11" x14ac:dyDescent="0.35">
      <c r="F10309" s="30"/>
      <c r="K10309" s="31"/>
    </row>
    <row r="10310" spans="6:11" x14ac:dyDescent="0.35">
      <c r="F10310" s="30"/>
      <c r="K10310" s="31"/>
    </row>
    <row r="10311" spans="6:11" x14ac:dyDescent="0.35">
      <c r="F10311" s="30"/>
      <c r="K10311" s="31"/>
    </row>
    <row r="10312" spans="6:11" x14ac:dyDescent="0.35">
      <c r="F10312" s="30"/>
      <c r="K10312" s="31"/>
    </row>
    <row r="10313" spans="6:11" x14ac:dyDescent="0.35">
      <c r="F10313" s="30"/>
      <c r="K10313" s="31"/>
    </row>
    <row r="10314" spans="6:11" x14ac:dyDescent="0.35">
      <c r="F10314" s="30"/>
      <c r="K10314" s="31"/>
    </row>
    <row r="10315" spans="6:11" x14ac:dyDescent="0.35">
      <c r="F10315" s="30"/>
      <c r="K10315" s="31"/>
    </row>
    <row r="10316" spans="6:11" x14ac:dyDescent="0.35">
      <c r="F10316" s="30"/>
      <c r="K10316" s="31"/>
    </row>
    <row r="10317" spans="6:11" x14ac:dyDescent="0.35">
      <c r="F10317" s="30"/>
      <c r="K10317" s="31"/>
    </row>
    <row r="10318" spans="6:11" x14ac:dyDescent="0.35">
      <c r="F10318" s="30"/>
      <c r="K10318" s="31"/>
    </row>
    <row r="10319" spans="6:11" x14ac:dyDescent="0.35">
      <c r="F10319" s="30"/>
      <c r="K10319" s="31"/>
    </row>
    <row r="10320" spans="6:11" x14ac:dyDescent="0.35">
      <c r="F10320" s="30"/>
      <c r="K10320" s="31"/>
    </row>
    <row r="10321" spans="6:11" x14ac:dyDescent="0.35">
      <c r="F10321" s="30"/>
      <c r="K10321" s="31"/>
    </row>
    <row r="10322" spans="6:11" x14ac:dyDescent="0.35">
      <c r="F10322" s="30"/>
      <c r="K10322" s="31"/>
    </row>
    <row r="10323" spans="6:11" x14ac:dyDescent="0.35">
      <c r="F10323" s="30"/>
      <c r="K10323" s="31"/>
    </row>
    <row r="10324" spans="6:11" x14ac:dyDescent="0.35">
      <c r="F10324" s="30"/>
      <c r="K10324" s="31"/>
    </row>
    <row r="10325" spans="6:11" x14ac:dyDescent="0.35">
      <c r="F10325" s="30"/>
      <c r="K10325" s="31"/>
    </row>
    <row r="10326" spans="6:11" x14ac:dyDescent="0.35">
      <c r="F10326" s="30"/>
      <c r="K10326" s="31"/>
    </row>
    <row r="10327" spans="6:11" x14ac:dyDescent="0.35">
      <c r="F10327" s="30"/>
      <c r="K10327" s="31"/>
    </row>
    <row r="10328" spans="6:11" x14ac:dyDescent="0.35">
      <c r="F10328" s="30"/>
      <c r="K10328" s="31"/>
    </row>
    <row r="10329" spans="6:11" x14ac:dyDescent="0.35">
      <c r="F10329" s="30"/>
      <c r="K10329" s="31"/>
    </row>
    <row r="10330" spans="6:11" x14ac:dyDescent="0.35">
      <c r="F10330" s="30"/>
      <c r="K10330" s="31"/>
    </row>
    <row r="10331" spans="6:11" x14ac:dyDescent="0.35">
      <c r="F10331" s="30"/>
      <c r="K10331" s="31"/>
    </row>
    <row r="10332" spans="6:11" x14ac:dyDescent="0.35">
      <c r="F10332" s="30"/>
      <c r="K10332" s="31"/>
    </row>
    <row r="10333" spans="6:11" x14ac:dyDescent="0.35">
      <c r="F10333" s="30"/>
      <c r="K10333" s="31"/>
    </row>
    <row r="10334" spans="6:11" x14ac:dyDescent="0.35">
      <c r="F10334" s="30"/>
      <c r="K10334" s="31"/>
    </row>
    <row r="10335" spans="6:11" x14ac:dyDescent="0.35">
      <c r="F10335" s="30"/>
      <c r="K10335" s="31"/>
    </row>
    <row r="10336" spans="6:11" x14ac:dyDescent="0.35">
      <c r="F10336" s="30"/>
      <c r="K10336" s="31"/>
    </row>
    <row r="10337" spans="6:11" x14ac:dyDescent="0.35">
      <c r="F10337" s="30"/>
      <c r="K10337" s="31"/>
    </row>
    <row r="10338" spans="6:11" x14ac:dyDescent="0.35">
      <c r="F10338" s="30"/>
      <c r="K10338" s="31"/>
    </row>
    <row r="10339" spans="6:11" x14ac:dyDescent="0.35">
      <c r="F10339" s="30"/>
      <c r="K10339" s="31"/>
    </row>
    <row r="10340" spans="6:11" x14ac:dyDescent="0.35">
      <c r="F10340" s="30"/>
      <c r="K10340" s="31"/>
    </row>
    <row r="10341" spans="6:11" x14ac:dyDescent="0.35">
      <c r="F10341" s="30"/>
      <c r="K10341" s="31"/>
    </row>
    <row r="10342" spans="6:11" x14ac:dyDescent="0.35">
      <c r="F10342" s="30"/>
      <c r="K10342" s="31"/>
    </row>
    <row r="10343" spans="6:11" x14ac:dyDescent="0.35">
      <c r="F10343" s="30"/>
      <c r="K10343" s="31"/>
    </row>
    <row r="10344" spans="6:11" x14ac:dyDescent="0.35">
      <c r="F10344" s="30"/>
      <c r="K10344" s="31"/>
    </row>
    <row r="10345" spans="6:11" x14ac:dyDescent="0.35">
      <c r="F10345" s="30"/>
      <c r="K10345" s="31"/>
    </row>
    <row r="10346" spans="6:11" x14ac:dyDescent="0.35">
      <c r="F10346" s="30"/>
      <c r="K10346" s="31"/>
    </row>
    <row r="10347" spans="6:11" x14ac:dyDescent="0.35">
      <c r="F10347" s="30"/>
      <c r="K10347" s="31"/>
    </row>
    <row r="10348" spans="6:11" x14ac:dyDescent="0.35">
      <c r="F10348" s="30"/>
      <c r="K10348" s="31"/>
    </row>
    <row r="10349" spans="6:11" x14ac:dyDescent="0.35">
      <c r="F10349" s="30"/>
      <c r="K10349" s="31"/>
    </row>
    <row r="10350" spans="6:11" x14ac:dyDescent="0.35">
      <c r="F10350" s="30"/>
      <c r="K10350" s="31"/>
    </row>
    <row r="10351" spans="6:11" x14ac:dyDescent="0.35">
      <c r="F10351" s="30"/>
      <c r="K10351" s="31"/>
    </row>
    <row r="10352" spans="6:11" x14ac:dyDescent="0.35">
      <c r="F10352" s="30"/>
      <c r="K10352" s="31"/>
    </row>
    <row r="10353" spans="6:11" x14ac:dyDescent="0.35">
      <c r="F10353" s="30"/>
      <c r="K10353" s="31"/>
    </row>
    <row r="10354" spans="6:11" x14ac:dyDescent="0.35">
      <c r="F10354" s="30"/>
      <c r="K10354" s="31"/>
    </row>
    <row r="10355" spans="6:11" x14ac:dyDescent="0.35">
      <c r="F10355" s="30"/>
      <c r="K10355" s="31"/>
    </row>
    <row r="10356" spans="6:11" x14ac:dyDescent="0.35">
      <c r="F10356" s="30"/>
      <c r="K10356" s="31"/>
    </row>
    <row r="10357" spans="6:11" x14ac:dyDescent="0.35">
      <c r="F10357" s="30"/>
      <c r="K10357" s="31"/>
    </row>
    <row r="10358" spans="6:11" x14ac:dyDescent="0.35">
      <c r="F10358" s="30"/>
      <c r="K10358" s="31"/>
    </row>
    <row r="10359" spans="6:11" x14ac:dyDescent="0.35">
      <c r="F10359" s="30"/>
      <c r="K10359" s="31"/>
    </row>
    <row r="10360" spans="6:11" x14ac:dyDescent="0.35">
      <c r="F10360" s="30"/>
      <c r="K10360" s="31"/>
    </row>
    <row r="10361" spans="6:11" x14ac:dyDescent="0.35">
      <c r="F10361" s="30"/>
      <c r="K10361" s="31"/>
    </row>
    <row r="10362" spans="6:11" x14ac:dyDescent="0.35">
      <c r="F10362" s="30"/>
      <c r="K10362" s="31"/>
    </row>
    <row r="10363" spans="6:11" x14ac:dyDescent="0.35">
      <c r="F10363" s="30"/>
      <c r="K10363" s="31"/>
    </row>
    <row r="10364" spans="6:11" x14ac:dyDescent="0.35">
      <c r="F10364" s="30"/>
      <c r="K10364" s="31"/>
    </row>
    <row r="10365" spans="6:11" x14ac:dyDescent="0.35">
      <c r="F10365" s="30"/>
      <c r="K10365" s="31"/>
    </row>
    <row r="10366" spans="6:11" x14ac:dyDescent="0.35">
      <c r="F10366" s="30"/>
      <c r="K10366" s="31"/>
    </row>
    <row r="10367" spans="6:11" x14ac:dyDescent="0.35">
      <c r="F10367" s="30"/>
      <c r="K10367" s="31"/>
    </row>
    <row r="10368" spans="6:11" x14ac:dyDescent="0.35">
      <c r="F10368" s="30"/>
      <c r="K10368" s="31"/>
    </row>
    <row r="10369" spans="6:11" x14ac:dyDescent="0.35">
      <c r="F10369" s="30"/>
      <c r="K10369" s="31"/>
    </row>
    <row r="10370" spans="6:11" x14ac:dyDescent="0.35">
      <c r="F10370" s="30"/>
      <c r="K10370" s="31"/>
    </row>
    <row r="10371" spans="6:11" x14ac:dyDescent="0.35">
      <c r="F10371" s="30"/>
      <c r="K10371" s="31"/>
    </row>
    <row r="10372" spans="6:11" x14ac:dyDescent="0.35">
      <c r="F10372" s="30"/>
      <c r="K10372" s="31"/>
    </row>
    <row r="10373" spans="6:11" x14ac:dyDescent="0.35">
      <c r="F10373" s="30"/>
      <c r="K10373" s="31"/>
    </row>
    <row r="10374" spans="6:11" x14ac:dyDescent="0.35">
      <c r="F10374" s="30"/>
      <c r="K10374" s="31"/>
    </row>
    <row r="10375" spans="6:11" x14ac:dyDescent="0.35">
      <c r="F10375" s="30"/>
      <c r="K10375" s="31"/>
    </row>
    <row r="10376" spans="6:11" x14ac:dyDescent="0.35">
      <c r="F10376" s="30"/>
      <c r="K10376" s="31"/>
    </row>
    <row r="10377" spans="6:11" x14ac:dyDescent="0.35">
      <c r="F10377" s="30"/>
      <c r="K10377" s="31"/>
    </row>
    <row r="10378" spans="6:11" x14ac:dyDescent="0.35">
      <c r="F10378" s="30"/>
      <c r="K10378" s="31"/>
    </row>
    <row r="10379" spans="6:11" x14ac:dyDescent="0.35">
      <c r="F10379" s="30"/>
      <c r="K10379" s="31"/>
    </row>
    <row r="10380" spans="6:11" x14ac:dyDescent="0.35">
      <c r="F10380" s="30"/>
      <c r="K10380" s="31"/>
    </row>
    <row r="10381" spans="6:11" x14ac:dyDescent="0.35">
      <c r="F10381" s="30"/>
      <c r="K10381" s="31"/>
    </row>
    <row r="10382" spans="6:11" x14ac:dyDescent="0.35">
      <c r="F10382" s="30"/>
      <c r="K10382" s="31"/>
    </row>
    <row r="10383" spans="6:11" x14ac:dyDescent="0.35">
      <c r="F10383" s="30"/>
      <c r="K10383" s="31"/>
    </row>
    <row r="10384" spans="6:11" x14ac:dyDescent="0.35">
      <c r="F10384" s="30"/>
      <c r="K10384" s="31"/>
    </row>
    <row r="10385" spans="6:11" x14ac:dyDescent="0.35">
      <c r="F10385" s="30"/>
      <c r="K10385" s="31"/>
    </row>
    <row r="10386" spans="6:11" x14ac:dyDescent="0.35">
      <c r="F10386" s="30"/>
      <c r="K10386" s="31"/>
    </row>
    <row r="10387" spans="6:11" x14ac:dyDescent="0.35">
      <c r="F10387" s="30"/>
      <c r="K10387" s="31"/>
    </row>
    <row r="10388" spans="6:11" x14ac:dyDescent="0.35">
      <c r="F10388" s="30"/>
      <c r="K10388" s="31"/>
    </row>
    <row r="10389" spans="6:11" x14ac:dyDescent="0.35">
      <c r="F10389" s="30"/>
      <c r="K10389" s="31"/>
    </row>
    <row r="10390" spans="6:11" x14ac:dyDescent="0.35">
      <c r="F10390" s="30"/>
      <c r="K10390" s="31"/>
    </row>
    <row r="10391" spans="6:11" x14ac:dyDescent="0.35">
      <c r="F10391" s="30"/>
      <c r="K10391" s="31"/>
    </row>
    <row r="10392" spans="6:11" x14ac:dyDescent="0.35">
      <c r="F10392" s="30"/>
      <c r="K10392" s="31"/>
    </row>
    <row r="10393" spans="6:11" x14ac:dyDescent="0.35">
      <c r="F10393" s="30"/>
      <c r="K10393" s="31"/>
    </row>
    <row r="10394" spans="6:11" x14ac:dyDescent="0.35">
      <c r="F10394" s="30"/>
      <c r="K10394" s="31"/>
    </row>
    <row r="10395" spans="6:11" x14ac:dyDescent="0.35">
      <c r="F10395" s="30"/>
      <c r="K10395" s="31"/>
    </row>
    <row r="10396" spans="6:11" x14ac:dyDescent="0.35">
      <c r="F10396" s="30"/>
      <c r="K10396" s="31"/>
    </row>
    <row r="10397" spans="6:11" x14ac:dyDescent="0.35">
      <c r="F10397" s="30"/>
      <c r="K10397" s="31"/>
    </row>
    <row r="10398" spans="6:11" x14ac:dyDescent="0.35">
      <c r="F10398" s="30"/>
      <c r="K10398" s="31"/>
    </row>
    <row r="10399" spans="6:11" x14ac:dyDescent="0.35">
      <c r="F10399" s="30"/>
      <c r="K10399" s="31"/>
    </row>
    <row r="10400" spans="6:11" x14ac:dyDescent="0.35">
      <c r="F10400" s="30"/>
      <c r="K10400" s="31"/>
    </row>
    <row r="10401" spans="6:11" x14ac:dyDescent="0.35">
      <c r="F10401" s="30"/>
      <c r="K10401" s="31"/>
    </row>
    <row r="10402" spans="6:11" x14ac:dyDescent="0.35">
      <c r="F10402" s="30"/>
      <c r="K10402" s="31"/>
    </row>
    <row r="10403" spans="6:11" x14ac:dyDescent="0.35">
      <c r="F10403" s="30"/>
      <c r="K10403" s="31"/>
    </row>
    <row r="10404" spans="6:11" x14ac:dyDescent="0.35">
      <c r="F10404" s="30"/>
      <c r="K10404" s="31"/>
    </row>
    <row r="10405" spans="6:11" x14ac:dyDescent="0.35">
      <c r="F10405" s="30"/>
      <c r="K10405" s="31"/>
    </row>
    <row r="10406" spans="6:11" x14ac:dyDescent="0.35">
      <c r="F10406" s="30"/>
      <c r="K10406" s="31"/>
    </row>
    <row r="10407" spans="6:11" x14ac:dyDescent="0.35">
      <c r="F10407" s="30"/>
      <c r="K10407" s="31"/>
    </row>
    <row r="10408" spans="6:11" x14ac:dyDescent="0.35">
      <c r="F10408" s="30"/>
      <c r="K10408" s="31"/>
    </row>
    <row r="10409" spans="6:11" x14ac:dyDescent="0.35">
      <c r="F10409" s="30"/>
      <c r="K10409" s="31"/>
    </row>
    <row r="10410" spans="6:11" x14ac:dyDescent="0.35">
      <c r="F10410" s="30"/>
      <c r="K10410" s="31"/>
    </row>
    <row r="10411" spans="6:11" x14ac:dyDescent="0.35">
      <c r="F10411" s="30"/>
      <c r="K10411" s="31"/>
    </row>
    <row r="10412" spans="6:11" x14ac:dyDescent="0.35">
      <c r="F10412" s="30"/>
      <c r="K10412" s="31"/>
    </row>
    <row r="10413" spans="6:11" x14ac:dyDescent="0.35">
      <c r="F10413" s="30"/>
      <c r="K10413" s="31"/>
    </row>
    <row r="10414" spans="6:11" x14ac:dyDescent="0.35">
      <c r="F10414" s="30"/>
      <c r="K10414" s="31"/>
    </row>
    <row r="10415" spans="6:11" x14ac:dyDescent="0.35">
      <c r="F10415" s="30"/>
      <c r="K10415" s="31"/>
    </row>
    <row r="10416" spans="6:11" x14ac:dyDescent="0.35">
      <c r="F10416" s="30"/>
      <c r="K10416" s="31"/>
    </row>
    <row r="10417" spans="6:11" x14ac:dyDescent="0.35">
      <c r="F10417" s="30"/>
      <c r="K10417" s="31"/>
    </row>
    <row r="10418" spans="6:11" x14ac:dyDescent="0.35">
      <c r="F10418" s="30"/>
      <c r="K10418" s="31"/>
    </row>
    <row r="10419" spans="6:11" x14ac:dyDescent="0.35">
      <c r="F10419" s="30"/>
      <c r="K10419" s="31"/>
    </row>
    <row r="10420" spans="6:11" x14ac:dyDescent="0.35">
      <c r="F10420" s="30"/>
      <c r="K10420" s="31"/>
    </row>
    <row r="10421" spans="6:11" x14ac:dyDescent="0.35">
      <c r="F10421" s="30"/>
      <c r="K10421" s="31"/>
    </row>
    <row r="10422" spans="6:11" x14ac:dyDescent="0.35">
      <c r="F10422" s="30"/>
      <c r="K10422" s="31"/>
    </row>
    <row r="10423" spans="6:11" x14ac:dyDescent="0.35">
      <c r="F10423" s="30"/>
      <c r="K10423" s="31"/>
    </row>
    <row r="10424" spans="6:11" x14ac:dyDescent="0.35">
      <c r="F10424" s="30"/>
      <c r="K10424" s="31"/>
    </row>
    <row r="10425" spans="6:11" x14ac:dyDescent="0.35">
      <c r="F10425" s="30"/>
      <c r="K10425" s="31"/>
    </row>
    <row r="10426" spans="6:11" x14ac:dyDescent="0.35">
      <c r="F10426" s="30"/>
      <c r="K10426" s="31"/>
    </row>
    <row r="10427" spans="6:11" x14ac:dyDescent="0.35">
      <c r="F10427" s="30"/>
      <c r="K10427" s="31"/>
    </row>
    <row r="10428" spans="6:11" x14ac:dyDescent="0.35">
      <c r="F10428" s="30"/>
      <c r="K10428" s="31"/>
    </row>
    <row r="10429" spans="6:11" x14ac:dyDescent="0.35">
      <c r="F10429" s="30"/>
      <c r="K10429" s="31"/>
    </row>
    <row r="10430" spans="6:11" x14ac:dyDescent="0.35">
      <c r="F10430" s="30"/>
      <c r="K10430" s="31"/>
    </row>
    <row r="10431" spans="6:11" x14ac:dyDescent="0.35">
      <c r="F10431" s="30"/>
      <c r="K10431" s="31"/>
    </row>
    <row r="10432" spans="6:11" x14ac:dyDescent="0.35">
      <c r="F10432" s="30"/>
      <c r="K10432" s="31"/>
    </row>
    <row r="10433" spans="6:11" x14ac:dyDescent="0.35">
      <c r="F10433" s="30"/>
      <c r="K10433" s="31"/>
    </row>
    <row r="10434" spans="6:11" x14ac:dyDescent="0.35">
      <c r="F10434" s="30"/>
      <c r="K10434" s="31"/>
    </row>
    <row r="10435" spans="6:11" x14ac:dyDescent="0.35">
      <c r="F10435" s="30"/>
      <c r="K10435" s="31"/>
    </row>
    <row r="10436" spans="6:11" x14ac:dyDescent="0.35">
      <c r="F10436" s="30"/>
      <c r="K10436" s="31"/>
    </row>
    <row r="10437" spans="6:11" x14ac:dyDescent="0.35">
      <c r="F10437" s="30"/>
      <c r="K10437" s="31"/>
    </row>
    <row r="10438" spans="6:11" x14ac:dyDescent="0.35">
      <c r="F10438" s="30"/>
      <c r="K10438" s="31"/>
    </row>
    <row r="10439" spans="6:11" x14ac:dyDescent="0.35">
      <c r="F10439" s="30"/>
      <c r="K10439" s="31"/>
    </row>
    <row r="10440" spans="6:11" x14ac:dyDescent="0.35">
      <c r="F10440" s="30"/>
      <c r="K10440" s="31"/>
    </row>
    <row r="10441" spans="6:11" x14ac:dyDescent="0.35">
      <c r="F10441" s="30"/>
      <c r="K10441" s="31"/>
    </row>
    <row r="10442" spans="6:11" x14ac:dyDescent="0.35">
      <c r="F10442" s="30"/>
      <c r="K10442" s="31"/>
    </row>
    <row r="10443" spans="6:11" x14ac:dyDescent="0.35">
      <c r="F10443" s="30"/>
      <c r="K10443" s="31"/>
    </row>
    <row r="10444" spans="6:11" x14ac:dyDescent="0.35">
      <c r="F10444" s="30"/>
      <c r="K10444" s="31"/>
    </row>
    <row r="10445" spans="6:11" x14ac:dyDescent="0.35">
      <c r="F10445" s="30"/>
      <c r="K10445" s="31"/>
    </row>
    <row r="10446" spans="6:11" x14ac:dyDescent="0.35">
      <c r="F10446" s="30"/>
      <c r="K10446" s="31"/>
    </row>
    <row r="10447" spans="6:11" x14ac:dyDescent="0.35">
      <c r="F10447" s="30"/>
      <c r="K10447" s="31"/>
    </row>
    <row r="10448" spans="6:11" x14ac:dyDescent="0.35">
      <c r="F10448" s="30"/>
      <c r="K10448" s="31"/>
    </row>
    <row r="10449" spans="6:11" x14ac:dyDescent="0.35">
      <c r="F10449" s="30"/>
      <c r="K10449" s="31"/>
    </row>
    <row r="10450" spans="6:11" x14ac:dyDescent="0.35">
      <c r="F10450" s="30"/>
      <c r="K10450" s="31"/>
    </row>
    <row r="10451" spans="6:11" x14ac:dyDescent="0.35">
      <c r="F10451" s="30"/>
      <c r="K10451" s="31"/>
    </row>
    <row r="10452" spans="6:11" x14ac:dyDescent="0.35">
      <c r="F10452" s="30"/>
      <c r="K10452" s="31"/>
    </row>
    <row r="10453" spans="6:11" x14ac:dyDescent="0.35">
      <c r="F10453" s="30"/>
      <c r="K10453" s="31"/>
    </row>
    <row r="10454" spans="6:11" x14ac:dyDescent="0.35">
      <c r="F10454" s="30"/>
      <c r="K10454" s="31"/>
    </row>
    <row r="10455" spans="6:11" x14ac:dyDescent="0.35">
      <c r="F10455" s="30"/>
      <c r="K10455" s="31"/>
    </row>
    <row r="10456" spans="6:11" x14ac:dyDescent="0.35">
      <c r="F10456" s="30"/>
      <c r="K10456" s="31"/>
    </row>
    <row r="10457" spans="6:11" x14ac:dyDescent="0.35">
      <c r="F10457" s="30"/>
      <c r="K10457" s="31"/>
    </row>
    <row r="10458" spans="6:11" x14ac:dyDescent="0.35">
      <c r="F10458" s="30"/>
      <c r="K10458" s="31"/>
    </row>
    <row r="10459" spans="6:11" x14ac:dyDescent="0.35">
      <c r="F10459" s="30"/>
      <c r="K10459" s="31"/>
    </row>
    <row r="10460" spans="6:11" x14ac:dyDescent="0.35">
      <c r="F10460" s="30"/>
      <c r="K10460" s="31"/>
    </row>
    <row r="10461" spans="6:11" x14ac:dyDescent="0.35">
      <c r="F10461" s="30"/>
      <c r="K10461" s="31"/>
    </row>
    <row r="10462" spans="6:11" x14ac:dyDescent="0.35">
      <c r="F10462" s="30"/>
      <c r="K10462" s="31"/>
    </row>
    <row r="10463" spans="6:11" x14ac:dyDescent="0.35">
      <c r="F10463" s="30"/>
      <c r="K10463" s="31"/>
    </row>
    <row r="10464" spans="6:11" x14ac:dyDescent="0.35">
      <c r="F10464" s="30"/>
      <c r="K10464" s="31"/>
    </row>
    <row r="10465" spans="6:11" x14ac:dyDescent="0.35">
      <c r="F10465" s="30"/>
      <c r="K10465" s="31"/>
    </row>
    <row r="10466" spans="6:11" x14ac:dyDescent="0.35">
      <c r="F10466" s="30"/>
      <c r="K10466" s="31"/>
    </row>
    <row r="10467" spans="6:11" x14ac:dyDescent="0.35">
      <c r="F10467" s="30"/>
      <c r="K10467" s="31"/>
    </row>
    <row r="10468" spans="6:11" x14ac:dyDescent="0.35">
      <c r="F10468" s="30"/>
      <c r="K10468" s="31"/>
    </row>
    <row r="10469" spans="6:11" x14ac:dyDescent="0.35">
      <c r="F10469" s="30"/>
      <c r="K10469" s="31"/>
    </row>
    <row r="10470" spans="6:11" x14ac:dyDescent="0.35">
      <c r="F10470" s="30"/>
      <c r="K10470" s="31"/>
    </row>
    <row r="10471" spans="6:11" x14ac:dyDescent="0.35">
      <c r="F10471" s="30"/>
      <c r="K10471" s="31"/>
    </row>
    <row r="10472" spans="6:11" x14ac:dyDescent="0.35">
      <c r="F10472" s="30"/>
      <c r="K10472" s="31"/>
    </row>
    <row r="10473" spans="6:11" x14ac:dyDescent="0.35">
      <c r="F10473" s="30"/>
      <c r="K10473" s="31"/>
    </row>
    <row r="10474" spans="6:11" x14ac:dyDescent="0.35">
      <c r="F10474" s="30"/>
      <c r="K10474" s="31"/>
    </row>
    <row r="10475" spans="6:11" x14ac:dyDescent="0.35">
      <c r="F10475" s="30"/>
      <c r="K10475" s="31"/>
    </row>
    <row r="10476" spans="6:11" x14ac:dyDescent="0.35">
      <c r="F10476" s="30"/>
      <c r="K10476" s="31"/>
    </row>
    <row r="10477" spans="6:11" x14ac:dyDescent="0.35">
      <c r="F10477" s="30"/>
      <c r="K10477" s="31"/>
    </row>
    <row r="10478" spans="6:11" x14ac:dyDescent="0.35">
      <c r="F10478" s="30"/>
      <c r="K10478" s="31"/>
    </row>
    <row r="10479" spans="6:11" x14ac:dyDescent="0.35">
      <c r="F10479" s="30"/>
      <c r="K10479" s="31"/>
    </row>
    <row r="10480" spans="6:11" x14ac:dyDescent="0.35">
      <c r="F10480" s="30"/>
      <c r="K10480" s="31"/>
    </row>
    <row r="10481" spans="6:11" x14ac:dyDescent="0.35">
      <c r="F10481" s="30"/>
      <c r="K10481" s="31"/>
    </row>
    <row r="10482" spans="6:11" x14ac:dyDescent="0.35">
      <c r="F10482" s="30"/>
      <c r="K10482" s="31"/>
    </row>
    <row r="10483" spans="6:11" x14ac:dyDescent="0.35">
      <c r="F10483" s="30"/>
      <c r="K10483" s="31"/>
    </row>
    <row r="10484" spans="6:11" x14ac:dyDescent="0.35">
      <c r="F10484" s="30"/>
      <c r="K10484" s="31"/>
    </row>
    <row r="10485" spans="6:11" x14ac:dyDescent="0.35">
      <c r="F10485" s="30"/>
      <c r="K10485" s="31"/>
    </row>
    <row r="10486" spans="6:11" x14ac:dyDescent="0.35">
      <c r="F10486" s="30"/>
      <c r="K10486" s="31"/>
    </row>
    <row r="10487" spans="6:11" x14ac:dyDescent="0.35">
      <c r="F10487" s="30"/>
      <c r="K10487" s="31"/>
    </row>
    <row r="10488" spans="6:11" x14ac:dyDescent="0.35">
      <c r="F10488" s="30"/>
      <c r="K10488" s="31"/>
    </row>
    <row r="10489" spans="6:11" x14ac:dyDescent="0.35">
      <c r="F10489" s="30"/>
      <c r="K10489" s="31"/>
    </row>
    <row r="10490" spans="6:11" x14ac:dyDescent="0.35">
      <c r="F10490" s="30"/>
      <c r="K10490" s="31"/>
    </row>
    <row r="10491" spans="6:11" x14ac:dyDescent="0.35">
      <c r="F10491" s="30"/>
      <c r="K10491" s="31"/>
    </row>
    <row r="10492" spans="6:11" x14ac:dyDescent="0.35">
      <c r="F10492" s="30"/>
      <c r="K10492" s="31"/>
    </row>
    <row r="10493" spans="6:11" x14ac:dyDescent="0.35">
      <c r="F10493" s="30"/>
      <c r="K10493" s="31"/>
    </row>
    <row r="10494" spans="6:11" x14ac:dyDescent="0.35">
      <c r="F10494" s="30"/>
      <c r="K10494" s="31"/>
    </row>
    <row r="10495" spans="6:11" x14ac:dyDescent="0.35">
      <c r="F10495" s="30"/>
      <c r="K10495" s="31"/>
    </row>
    <row r="10496" spans="6:11" x14ac:dyDescent="0.35">
      <c r="F10496" s="30"/>
      <c r="K10496" s="31"/>
    </row>
    <row r="10497" spans="6:11" x14ac:dyDescent="0.35">
      <c r="F10497" s="30"/>
      <c r="K10497" s="31"/>
    </row>
    <row r="10498" spans="6:11" x14ac:dyDescent="0.35">
      <c r="F10498" s="30"/>
      <c r="K10498" s="31"/>
    </row>
    <row r="10499" spans="6:11" x14ac:dyDescent="0.35">
      <c r="F10499" s="30"/>
      <c r="K10499" s="31"/>
    </row>
    <row r="10500" spans="6:11" x14ac:dyDescent="0.35">
      <c r="F10500" s="30"/>
      <c r="K10500" s="31"/>
    </row>
    <row r="10501" spans="6:11" x14ac:dyDescent="0.35">
      <c r="F10501" s="30"/>
      <c r="K10501" s="31"/>
    </row>
    <row r="10502" spans="6:11" x14ac:dyDescent="0.35">
      <c r="F10502" s="30"/>
      <c r="K10502" s="31"/>
    </row>
    <row r="10503" spans="6:11" x14ac:dyDescent="0.35">
      <c r="F10503" s="30"/>
      <c r="K10503" s="31"/>
    </row>
    <row r="10504" spans="6:11" x14ac:dyDescent="0.35">
      <c r="F10504" s="30"/>
      <c r="K10504" s="31"/>
    </row>
    <row r="10505" spans="6:11" x14ac:dyDescent="0.35">
      <c r="F10505" s="30"/>
      <c r="K10505" s="31"/>
    </row>
    <row r="10506" spans="6:11" x14ac:dyDescent="0.35">
      <c r="F10506" s="30"/>
      <c r="K10506" s="31"/>
    </row>
    <row r="10507" spans="6:11" x14ac:dyDescent="0.35">
      <c r="F10507" s="30"/>
      <c r="K10507" s="31"/>
    </row>
    <row r="10508" spans="6:11" x14ac:dyDescent="0.35">
      <c r="F10508" s="30"/>
      <c r="K10508" s="31"/>
    </row>
    <row r="10509" spans="6:11" x14ac:dyDescent="0.35">
      <c r="F10509" s="30"/>
      <c r="K10509" s="31"/>
    </row>
    <row r="10510" spans="6:11" x14ac:dyDescent="0.35">
      <c r="F10510" s="30"/>
      <c r="K10510" s="31"/>
    </row>
    <row r="10511" spans="6:11" x14ac:dyDescent="0.35">
      <c r="F10511" s="30"/>
      <c r="K10511" s="31"/>
    </row>
    <row r="10512" spans="6:11" x14ac:dyDescent="0.35">
      <c r="F10512" s="30"/>
      <c r="K10512" s="31"/>
    </row>
    <row r="10513" spans="6:11" x14ac:dyDescent="0.35">
      <c r="F10513" s="30"/>
      <c r="K10513" s="31"/>
    </row>
    <row r="10514" spans="6:11" x14ac:dyDescent="0.35">
      <c r="F10514" s="30"/>
      <c r="K10514" s="31"/>
    </row>
    <row r="10515" spans="6:11" x14ac:dyDescent="0.35">
      <c r="F10515" s="30"/>
      <c r="K10515" s="31"/>
    </row>
    <row r="10516" spans="6:11" x14ac:dyDescent="0.35">
      <c r="F10516" s="30"/>
      <c r="K10516" s="31"/>
    </row>
    <row r="10517" spans="6:11" x14ac:dyDescent="0.35">
      <c r="F10517" s="30"/>
      <c r="K10517" s="31"/>
    </row>
    <row r="10518" spans="6:11" x14ac:dyDescent="0.35">
      <c r="F10518" s="30"/>
      <c r="K10518" s="31"/>
    </row>
    <row r="10519" spans="6:11" x14ac:dyDescent="0.35">
      <c r="F10519" s="30"/>
      <c r="K10519" s="31"/>
    </row>
    <row r="10520" spans="6:11" x14ac:dyDescent="0.35">
      <c r="F10520" s="30"/>
      <c r="K10520" s="31"/>
    </row>
    <row r="10521" spans="6:11" x14ac:dyDescent="0.35">
      <c r="F10521" s="30"/>
      <c r="K10521" s="31"/>
    </row>
    <row r="10522" spans="6:11" x14ac:dyDescent="0.35">
      <c r="F10522" s="30"/>
      <c r="K10522" s="31"/>
    </row>
    <row r="10523" spans="6:11" x14ac:dyDescent="0.35">
      <c r="F10523" s="30"/>
      <c r="K10523" s="31"/>
    </row>
    <row r="10524" spans="6:11" x14ac:dyDescent="0.35">
      <c r="F10524" s="30"/>
      <c r="K10524" s="31"/>
    </row>
    <row r="10525" spans="6:11" x14ac:dyDescent="0.35">
      <c r="F10525" s="30"/>
      <c r="K10525" s="31"/>
    </row>
    <row r="10526" spans="6:11" x14ac:dyDescent="0.35">
      <c r="F10526" s="30"/>
      <c r="K10526" s="31"/>
    </row>
    <row r="10527" spans="6:11" x14ac:dyDescent="0.35">
      <c r="F10527" s="30"/>
      <c r="K10527" s="31"/>
    </row>
    <row r="10528" spans="6:11" x14ac:dyDescent="0.35">
      <c r="F10528" s="30"/>
      <c r="K10528" s="31"/>
    </row>
    <row r="10529" spans="6:11" x14ac:dyDescent="0.35">
      <c r="F10529" s="30"/>
      <c r="K10529" s="31"/>
    </row>
    <row r="10530" spans="6:11" x14ac:dyDescent="0.35">
      <c r="F10530" s="30"/>
      <c r="K10530" s="31"/>
    </row>
    <row r="10531" spans="6:11" x14ac:dyDescent="0.35">
      <c r="F10531" s="30"/>
      <c r="K10531" s="31"/>
    </row>
    <row r="10532" spans="6:11" x14ac:dyDescent="0.35">
      <c r="F10532" s="30"/>
      <c r="K10532" s="31"/>
    </row>
    <row r="10533" spans="6:11" x14ac:dyDescent="0.35">
      <c r="F10533" s="30"/>
      <c r="K10533" s="31"/>
    </row>
    <row r="10534" spans="6:11" x14ac:dyDescent="0.35">
      <c r="F10534" s="30"/>
      <c r="K10534" s="31"/>
    </row>
    <row r="10535" spans="6:11" x14ac:dyDescent="0.35">
      <c r="F10535" s="30"/>
      <c r="K10535" s="31"/>
    </row>
    <row r="10536" spans="6:11" x14ac:dyDescent="0.35">
      <c r="F10536" s="30"/>
      <c r="K10536" s="31"/>
    </row>
    <row r="10537" spans="6:11" x14ac:dyDescent="0.35">
      <c r="F10537" s="30"/>
      <c r="K10537" s="31"/>
    </row>
    <row r="10538" spans="6:11" x14ac:dyDescent="0.35">
      <c r="F10538" s="30"/>
      <c r="K10538" s="31"/>
    </row>
    <row r="10539" spans="6:11" x14ac:dyDescent="0.35">
      <c r="F10539" s="30"/>
      <c r="K10539" s="31"/>
    </row>
    <row r="10540" spans="6:11" x14ac:dyDescent="0.35">
      <c r="F10540" s="30"/>
      <c r="K10540" s="31"/>
    </row>
    <row r="10541" spans="6:11" x14ac:dyDescent="0.35">
      <c r="F10541" s="30"/>
      <c r="K10541" s="31"/>
    </row>
    <row r="10542" spans="6:11" x14ac:dyDescent="0.35">
      <c r="F10542" s="30"/>
      <c r="K10542" s="31"/>
    </row>
    <row r="10543" spans="6:11" x14ac:dyDescent="0.35">
      <c r="F10543" s="30"/>
      <c r="K10543" s="31"/>
    </row>
    <row r="10544" spans="6:11" x14ac:dyDescent="0.35">
      <c r="F10544" s="30"/>
      <c r="K10544" s="31"/>
    </row>
    <row r="10545" spans="6:11" x14ac:dyDescent="0.35">
      <c r="F10545" s="30"/>
      <c r="K10545" s="31"/>
    </row>
    <row r="10546" spans="6:11" x14ac:dyDescent="0.35">
      <c r="F10546" s="30"/>
      <c r="K10546" s="31"/>
    </row>
    <row r="10547" spans="6:11" x14ac:dyDescent="0.35">
      <c r="F10547" s="30"/>
      <c r="K10547" s="31"/>
    </row>
    <row r="10548" spans="6:11" x14ac:dyDescent="0.35">
      <c r="F10548" s="30"/>
      <c r="K10548" s="31"/>
    </row>
    <row r="10549" spans="6:11" x14ac:dyDescent="0.35">
      <c r="F10549" s="30"/>
      <c r="K10549" s="31"/>
    </row>
    <row r="10550" spans="6:11" x14ac:dyDescent="0.35">
      <c r="F10550" s="30"/>
      <c r="K10550" s="31"/>
    </row>
    <row r="10551" spans="6:11" x14ac:dyDescent="0.35">
      <c r="F10551" s="30"/>
      <c r="K10551" s="31"/>
    </row>
    <row r="10552" spans="6:11" x14ac:dyDescent="0.35">
      <c r="F10552" s="30"/>
      <c r="K10552" s="31"/>
    </row>
    <row r="10553" spans="6:11" x14ac:dyDescent="0.35">
      <c r="F10553" s="30"/>
      <c r="K10553" s="31"/>
    </row>
    <row r="10554" spans="6:11" x14ac:dyDescent="0.35">
      <c r="F10554" s="30"/>
      <c r="K10554" s="31"/>
    </row>
    <row r="10555" spans="6:11" x14ac:dyDescent="0.35">
      <c r="F10555" s="30"/>
      <c r="K10555" s="31"/>
    </row>
    <row r="10556" spans="6:11" x14ac:dyDescent="0.35">
      <c r="F10556" s="30"/>
      <c r="K10556" s="31"/>
    </row>
    <row r="10557" spans="6:11" x14ac:dyDescent="0.35">
      <c r="F10557" s="30"/>
      <c r="K10557" s="31"/>
    </row>
    <row r="10558" spans="6:11" x14ac:dyDescent="0.35">
      <c r="F10558" s="30"/>
      <c r="K10558" s="31"/>
    </row>
    <row r="10559" spans="6:11" x14ac:dyDescent="0.35">
      <c r="F10559" s="30"/>
      <c r="K10559" s="31"/>
    </row>
    <row r="10560" spans="6:11" x14ac:dyDescent="0.35">
      <c r="F10560" s="30"/>
      <c r="K10560" s="31"/>
    </row>
    <row r="10561" spans="6:11" x14ac:dyDescent="0.35">
      <c r="F10561" s="30"/>
      <c r="K10561" s="31"/>
    </row>
    <row r="10562" spans="6:11" x14ac:dyDescent="0.35">
      <c r="F10562" s="30"/>
      <c r="K10562" s="31"/>
    </row>
    <row r="10563" spans="6:11" x14ac:dyDescent="0.35">
      <c r="F10563" s="30"/>
      <c r="K10563" s="31"/>
    </row>
    <row r="10564" spans="6:11" x14ac:dyDescent="0.35">
      <c r="F10564" s="30"/>
      <c r="K10564" s="31"/>
    </row>
    <row r="10565" spans="6:11" x14ac:dyDescent="0.35">
      <c r="F10565" s="30"/>
      <c r="K10565" s="31"/>
    </row>
    <row r="10566" spans="6:11" x14ac:dyDescent="0.35">
      <c r="F10566" s="30"/>
      <c r="K10566" s="31"/>
    </row>
    <row r="10567" spans="6:11" x14ac:dyDescent="0.35">
      <c r="F10567" s="30"/>
      <c r="K10567" s="31"/>
    </row>
    <row r="10568" spans="6:11" x14ac:dyDescent="0.35">
      <c r="F10568" s="30"/>
      <c r="K10568" s="31"/>
    </row>
    <row r="10569" spans="6:11" x14ac:dyDescent="0.35">
      <c r="F10569" s="30"/>
      <c r="K10569" s="31"/>
    </row>
    <row r="10570" spans="6:11" x14ac:dyDescent="0.35">
      <c r="F10570" s="30"/>
      <c r="K10570" s="31"/>
    </row>
    <row r="10571" spans="6:11" x14ac:dyDescent="0.35">
      <c r="F10571" s="30"/>
      <c r="K10571" s="31"/>
    </row>
    <row r="10572" spans="6:11" x14ac:dyDescent="0.35">
      <c r="F10572" s="30"/>
      <c r="K10572" s="31"/>
    </row>
    <row r="10573" spans="6:11" x14ac:dyDescent="0.35">
      <c r="F10573" s="30"/>
      <c r="K10573" s="31"/>
    </row>
    <row r="10574" spans="6:11" x14ac:dyDescent="0.35">
      <c r="F10574" s="30"/>
      <c r="K10574" s="31"/>
    </row>
    <row r="10575" spans="6:11" x14ac:dyDescent="0.35">
      <c r="F10575" s="30"/>
      <c r="K10575" s="31"/>
    </row>
    <row r="10576" spans="6:11" x14ac:dyDescent="0.35">
      <c r="F10576" s="30"/>
      <c r="K10576" s="31"/>
    </row>
    <row r="10577" spans="6:11" x14ac:dyDescent="0.35">
      <c r="F10577" s="30"/>
      <c r="K10577" s="31"/>
    </row>
    <row r="10578" spans="6:11" x14ac:dyDescent="0.35">
      <c r="F10578" s="30"/>
      <c r="K10578" s="31"/>
    </row>
    <row r="10579" spans="6:11" x14ac:dyDescent="0.35">
      <c r="F10579" s="30"/>
      <c r="K10579" s="31"/>
    </row>
    <row r="10580" spans="6:11" x14ac:dyDescent="0.35">
      <c r="F10580" s="30"/>
      <c r="K10580" s="31"/>
    </row>
    <row r="10581" spans="6:11" x14ac:dyDescent="0.35">
      <c r="F10581" s="30"/>
      <c r="K10581" s="31"/>
    </row>
    <row r="10582" spans="6:11" x14ac:dyDescent="0.35">
      <c r="F10582" s="30"/>
      <c r="K10582" s="31"/>
    </row>
    <row r="10583" spans="6:11" x14ac:dyDescent="0.35">
      <c r="F10583" s="30"/>
      <c r="K10583" s="31"/>
    </row>
    <row r="10584" spans="6:11" x14ac:dyDescent="0.35">
      <c r="F10584" s="30"/>
      <c r="K10584" s="31"/>
    </row>
    <row r="10585" spans="6:11" x14ac:dyDescent="0.35">
      <c r="F10585" s="30"/>
      <c r="K10585" s="31"/>
    </row>
    <row r="10586" spans="6:11" x14ac:dyDescent="0.35">
      <c r="F10586" s="30"/>
      <c r="K10586" s="31"/>
    </row>
    <row r="10587" spans="6:11" x14ac:dyDescent="0.35">
      <c r="F10587" s="30"/>
      <c r="K10587" s="31"/>
    </row>
    <row r="10588" spans="6:11" x14ac:dyDescent="0.35">
      <c r="F10588" s="30"/>
      <c r="K10588" s="31"/>
    </row>
    <row r="10589" spans="6:11" x14ac:dyDescent="0.35">
      <c r="F10589" s="30"/>
      <c r="K10589" s="31"/>
    </row>
    <row r="10590" spans="6:11" x14ac:dyDescent="0.35">
      <c r="F10590" s="30"/>
      <c r="K10590" s="31"/>
    </row>
    <row r="10591" spans="6:11" x14ac:dyDescent="0.35">
      <c r="F10591" s="30"/>
      <c r="K10591" s="31"/>
    </row>
    <row r="10592" spans="6:11" x14ac:dyDescent="0.35">
      <c r="F10592" s="30"/>
      <c r="K10592" s="31"/>
    </row>
    <row r="10593" spans="6:11" x14ac:dyDescent="0.35">
      <c r="F10593" s="30"/>
      <c r="K10593" s="31"/>
    </row>
    <row r="10594" spans="6:11" x14ac:dyDescent="0.35">
      <c r="F10594" s="30"/>
      <c r="K10594" s="31"/>
    </row>
    <row r="10595" spans="6:11" x14ac:dyDescent="0.35">
      <c r="F10595" s="30"/>
      <c r="K10595" s="31"/>
    </row>
    <row r="10596" spans="6:11" x14ac:dyDescent="0.35">
      <c r="F10596" s="30"/>
      <c r="K10596" s="31"/>
    </row>
    <row r="10597" spans="6:11" x14ac:dyDescent="0.35">
      <c r="F10597" s="30"/>
      <c r="K10597" s="31"/>
    </row>
    <row r="10598" spans="6:11" x14ac:dyDescent="0.35">
      <c r="F10598" s="30"/>
      <c r="K10598" s="31"/>
    </row>
    <row r="10599" spans="6:11" x14ac:dyDescent="0.35">
      <c r="F10599" s="30"/>
      <c r="K10599" s="31"/>
    </row>
    <row r="10600" spans="6:11" x14ac:dyDescent="0.35">
      <c r="F10600" s="30"/>
      <c r="K10600" s="31"/>
    </row>
    <row r="10601" spans="6:11" x14ac:dyDescent="0.35">
      <c r="F10601" s="30"/>
      <c r="K10601" s="31"/>
    </row>
    <row r="10602" spans="6:11" x14ac:dyDescent="0.35">
      <c r="F10602" s="30"/>
      <c r="K10602" s="31"/>
    </row>
    <row r="10603" spans="6:11" x14ac:dyDescent="0.35">
      <c r="F10603" s="30"/>
      <c r="K10603" s="31"/>
    </row>
    <row r="10604" spans="6:11" x14ac:dyDescent="0.35">
      <c r="F10604" s="30"/>
      <c r="K10604" s="31"/>
    </row>
    <row r="10605" spans="6:11" x14ac:dyDescent="0.35">
      <c r="F10605" s="30"/>
      <c r="K10605" s="31"/>
    </row>
    <row r="10606" spans="6:11" x14ac:dyDescent="0.35">
      <c r="F10606" s="30"/>
      <c r="K10606" s="31"/>
    </row>
    <row r="10607" spans="6:11" x14ac:dyDescent="0.35">
      <c r="F10607" s="30"/>
      <c r="K10607" s="31"/>
    </row>
    <row r="10608" spans="6:11" x14ac:dyDescent="0.35">
      <c r="F10608" s="30"/>
      <c r="K10608" s="31"/>
    </row>
    <row r="10609" spans="6:11" x14ac:dyDescent="0.35">
      <c r="F10609" s="30"/>
      <c r="K10609" s="31"/>
    </row>
    <row r="10610" spans="6:11" x14ac:dyDescent="0.35">
      <c r="F10610" s="30"/>
      <c r="K10610" s="31"/>
    </row>
    <row r="10611" spans="6:11" x14ac:dyDescent="0.35">
      <c r="F10611" s="30"/>
      <c r="K10611" s="31"/>
    </row>
    <row r="10612" spans="6:11" x14ac:dyDescent="0.35">
      <c r="F10612" s="30"/>
      <c r="K10612" s="31"/>
    </row>
    <row r="10613" spans="6:11" x14ac:dyDescent="0.35">
      <c r="F10613" s="30"/>
      <c r="K10613" s="31"/>
    </row>
    <row r="10614" spans="6:11" x14ac:dyDescent="0.35">
      <c r="F10614" s="30"/>
      <c r="K10614" s="31"/>
    </row>
    <row r="10615" spans="6:11" x14ac:dyDescent="0.35">
      <c r="F10615" s="30"/>
      <c r="K10615" s="31"/>
    </row>
    <row r="10616" spans="6:11" x14ac:dyDescent="0.35">
      <c r="F10616" s="30"/>
      <c r="K10616" s="31"/>
    </row>
    <row r="10617" spans="6:11" x14ac:dyDescent="0.35">
      <c r="F10617" s="30"/>
      <c r="K10617" s="31"/>
    </row>
    <row r="10618" spans="6:11" x14ac:dyDescent="0.35">
      <c r="F10618" s="30"/>
      <c r="K10618" s="31"/>
    </row>
    <row r="10619" spans="6:11" x14ac:dyDescent="0.35">
      <c r="F10619" s="30"/>
      <c r="K10619" s="31"/>
    </row>
    <row r="10620" spans="6:11" x14ac:dyDescent="0.35">
      <c r="F10620" s="30"/>
      <c r="K10620" s="31"/>
    </row>
    <row r="10621" spans="6:11" x14ac:dyDescent="0.35">
      <c r="F10621" s="30"/>
      <c r="K10621" s="31"/>
    </row>
    <row r="10622" spans="6:11" x14ac:dyDescent="0.35">
      <c r="F10622" s="30"/>
      <c r="K10622" s="31"/>
    </row>
    <row r="10623" spans="6:11" x14ac:dyDescent="0.35">
      <c r="F10623" s="30"/>
      <c r="K10623" s="31"/>
    </row>
    <row r="10624" spans="6:11" x14ac:dyDescent="0.35">
      <c r="F10624" s="30"/>
      <c r="K10624" s="31"/>
    </row>
    <row r="10625" spans="6:11" x14ac:dyDescent="0.35">
      <c r="F10625" s="30"/>
      <c r="K10625" s="31"/>
    </row>
    <row r="10626" spans="6:11" x14ac:dyDescent="0.35">
      <c r="F10626" s="30"/>
      <c r="K10626" s="31"/>
    </row>
    <row r="10627" spans="6:11" x14ac:dyDescent="0.35">
      <c r="F10627" s="30"/>
      <c r="K10627" s="31"/>
    </row>
    <row r="10628" spans="6:11" x14ac:dyDescent="0.35">
      <c r="F10628" s="30"/>
      <c r="K10628" s="31"/>
    </row>
    <row r="10629" spans="6:11" x14ac:dyDescent="0.35">
      <c r="F10629" s="30"/>
      <c r="K10629" s="31"/>
    </row>
    <row r="10630" spans="6:11" x14ac:dyDescent="0.35">
      <c r="F10630" s="30"/>
      <c r="K10630" s="31"/>
    </row>
    <row r="10631" spans="6:11" x14ac:dyDescent="0.35">
      <c r="F10631" s="30"/>
      <c r="K10631" s="31"/>
    </row>
    <row r="10632" spans="6:11" x14ac:dyDescent="0.35">
      <c r="F10632" s="30"/>
      <c r="K10632" s="31"/>
    </row>
    <row r="10633" spans="6:11" x14ac:dyDescent="0.35">
      <c r="F10633" s="30"/>
      <c r="K10633" s="31"/>
    </row>
    <row r="10634" spans="6:11" x14ac:dyDescent="0.35">
      <c r="F10634" s="30"/>
      <c r="K10634" s="31"/>
    </row>
    <row r="10635" spans="6:11" x14ac:dyDescent="0.35">
      <c r="F10635" s="30"/>
      <c r="K10635" s="31"/>
    </row>
    <row r="10636" spans="6:11" x14ac:dyDescent="0.35">
      <c r="F10636" s="30"/>
      <c r="K10636" s="31"/>
    </row>
    <row r="10637" spans="6:11" x14ac:dyDescent="0.35">
      <c r="F10637" s="30"/>
      <c r="K10637" s="31"/>
    </row>
    <row r="10638" spans="6:11" x14ac:dyDescent="0.35">
      <c r="F10638" s="30"/>
      <c r="K10638" s="31"/>
    </row>
    <row r="10639" spans="6:11" x14ac:dyDescent="0.35">
      <c r="F10639" s="30"/>
      <c r="K10639" s="31"/>
    </row>
    <row r="10640" spans="6:11" x14ac:dyDescent="0.35">
      <c r="F10640" s="30"/>
      <c r="K10640" s="31"/>
    </row>
    <row r="10641" spans="6:11" x14ac:dyDescent="0.35">
      <c r="F10641" s="30"/>
      <c r="K10641" s="31"/>
    </row>
    <row r="10642" spans="6:11" x14ac:dyDescent="0.35">
      <c r="F10642" s="30"/>
      <c r="K10642" s="31"/>
    </row>
    <row r="10643" spans="6:11" x14ac:dyDescent="0.35">
      <c r="F10643" s="30"/>
      <c r="K10643" s="31"/>
    </row>
    <row r="10644" spans="6:11" x14ac:dyDescent="0.35">
      <c r="F10644" s="30"/>
      <c r="K10644" s="31"/>
    </row>
    <row r="10645" spans="6:11" x14ac:dyDescent="0.35">
      <c r="F10645" s="30"/>
      <c r="K10645" s="31"/>
    </row>
    <row r="10646" spans="6:11" x14ac:dyDescent="0.35">
      <c r="F10646" s="30"/>
      <c r="K10646" s="31"/>
    </row>
    <row r="10647" spans="6:11" x14ac:dyDescent="0.35">
      <c r="F10647" s="30"/>
      <c r="K10647" s="31"/>
    </row>
    <row r="10648" spans="6:11" x14ac:dyDescent="0.35">
      <c r="F10648" s="30"/>
      <c r="K10648" s="31"/>
    </row>
    <row r="10649" spans="6:11" x14ac:dyDescent="0.35">
      <c r="F10649" s="30"/>
      <c r="K10649" s="31"/>
    </row>
    <row r="10650" spans="6:11" x14ac:dyDescent="0.35">
      <c r="F10650" s="30"/>
      <c r="K10650" s="31"/>
    </row>
    <row r="10651" spans="6:11" x14ac:dyDescent="0.35">
      <c r="F10651" s="30"/>
      <c r="K10651" s="31"/>
    </row>
    <row r="10652" spans="6:11" x14ac:dyDescent="0.35">
      <c r="F10652" s="30"/>
      <c r="K10652" s="31"/>
    </row>
    <row r="10653" spans="6:11" x14ac:dyDescent="0.35">
      <c r="F10653" s="30"/>
      <c r="K10653" s="31"/>
    </row>
    <row r="10654" spans="6:11" x14ac:dyDescent="0.35">
      <c r="F10654" s="30"/>
      <c r="K10654" s="31"/>
    </row>
    <row r="10655" spans="6:11" x14ac:dyDescent="0.35">
      <c r="F10655" s="30"/>
      <c r="K10655" s="31"/>
    </row>
    <row r="10656" spans="6:11" x14ac:dyDescent="0.35">
      <c r="F10656" s="30"/>
      <c r="K10656" s="31"/>
    </row>
    <row r="10657" spans="6:11" x14ac:dyDescent="0.35">
      <c r="F10657" s="30"/>
      <c r="K10657" s="31"/>
    </row>
    <row r="10658" spans="6:11" x14ac:dyDescent="0.35">
      <c r="F10658" s="30"/>
      <c r="K10658" s="31"/>
    </row>
    <row r="10659" spans="6:11" x14ac:dyDescent="0.35">
      <c r="F10659" s="30"/>
      <c r="K10659" s="31"/>
    </row>
    <row r="10660" spans="6:11" x14ac:dyDescent="0.35">
      <c r="F10660" s="30"/>
      <c r="K10660" s="31"/>
    </row>
    <row r="10661" spans="6:11" x14ac:dyDescent="0.35">
      <c r="F10661" s="30"/>
      <c r="K10661" s="31"/>
    </row>
    <row r="10662" spans="6:11" x14ac:dyDescent="0.35">
      <c r="F10662" s="30"/>
      <c r="K10662" s="31"/>
    </row>
    <row r="10663" spans="6:11" x14ac:dyDescent="0.35">
      <c r="F10663" s="30"/>
      <c r="K10663" s="31"/>
    </row>
    <row r="10664" spans="6:11" x14ac:dyDescent="0.35">
      <c r="F10664" s="30"/>
      <c r="K10664" s="31"/>
    </row>
    <row r="10665" spans="6:11" x14ac:dyDescent="0.35">
      <c r="F10665" s="30"/>
      <c r="K10665" s="31"/>
    </row>
    <row r="10666" spans="6:11" x14ac:dyDescent="0.35">
      <c r="F10666" s="30"/>
      <c r="K10666" s="31"/>
    </row>
    <row r="10667" spans="6:11" x14ac:dyDescent="0.35">
      <c r="F10667" s="30"/>
      <c r="K10667" s="31"/>
    </row>
    <row r="10668" spans="6:11" x14ac:dyDescent="0.35">
      <c r="F10668" s="30"/>
      <c r="K10668" s="31"/>
    </row>
    <row r="10669" spans="6:11" x14ac:dyDescent="0.35">
      <c r="F10669" s="30"/>
      <c r="K10669" s="31"/>
    </row>
    <row r="10670" spans="6:11" x14ac:dyDescent="0.35">
      <c r="F10670" s="30"/>
      <c r="K10670" s="31"/>
    </row>
    <row r="10671" spans="6:11" x14ac:dyDescent="0.35">
      <c r="F10671" s="30"/>
      <c r="K10671" s="31"/>
    </row>
    <row r="10672" spans="6:11" x14ac:dyDescent="0.35">
      <c r="F10672" s="30"/>
      <c r="K10672" s="31"/>
    </row>
    <row r="10673" spans="6:11" x14ac:dyDescent="0.35">
      <c r="F10673" s="30"/>
      <c r="K10673" s="31"/>
    </row>
    <row r="10674" spans="6:11" x14ac:dyDescent="0.35">
      <c r="F10674" s="30"/>
      <c r="K10674" s="31"/>
    </row>
    <row r="10675" spans="6:11" x14ac:dyDescent="0.35">
      <c r="F10675" s="30"/>
      <c r="K10675" s="31"/>
    </row>
    <row r="10676" spans="6:11" x14ac:dyDescent="0.35">
      <c r="F10676" s="30"/>
      <c r="K10676" s="31"/>
    </row>
    <row r="10677" spans="6:11" x14ac:dyDescent="0.35">
      <c r="F10677" s="30"/>
      <c r="K10677" s="31"/>
    </row>
    <row r="10678" spans="6:11" x14ac:dyDescent="0.35">
      <c r="F10678" s="30"/>
      <c r="K10678" s="31"/>
    </row>
    <row r="10679" spans="6:11" x14ac:dyDescent="0.35">
      <c r="F10679" s="30"/>
      <c r="K10679" s="31"/>
    </row>
    <row r="10680" spans="6:11" x14ac:dyDescent="0.35">
      <c r="F10680" s="30"/>
      <c r="K10680" s="31"/>
    </row>
    <row r="10681" spans="6:11" x14ac:dyDescent="0.35">
      <c r="F10681" s="30"/>
      <c r="K10681" s="31"/>
    </row>
    <row r="10682" spans="6:11" x14ac:dyDescent="0.35">
      <c r="F10682" s="30"/>
      <c r="K10682" s="31"/>
    </row>
    <row r="10683" spans="6:11" x14ac:dyDescent="0.35">
      <c r="F10683" s="30"/>
      <c r="K10683" s="31"/>
    </row>
    <row r="10684" spans="6:11" x14ac:dyDescent="0.35">
      <c r="F10684" s="30"/>
      <c r="K10684" s="31"/>
    </row>
    <row r="10685" spans="6:11" x14ac:dyDescent="0.35">
      <c r="F10685" s="30"/>
      <c r="K10685" s="31"/>
    </row>
    <row r="10686" spans="6:11" x14ac:dyDescent="0.35">
      <c r="F10686" s="30"/>
      <c r="K10686" s="31"/>
    </row>
    <row r="10687" spans="6:11" x14ac:dyDescent="0.35">
      <c r="F10687" s="30"/>
      <c r="K10687" s="31"/>
    </row>
    <row r="10688" spans="6:11" x14ac:dyDescent="0.35">
      <c r="F10688" s="30"/>
      <c r="K10688" s="31"/>
    </row>
    <row r="10689" spans="6:11" x14ac:dyDescent="0.35">
      <c r="F10689" s="30"/>
      <c r="K10689" s="31"/>
    </row>
    <row r="10690" spans="6:11" x14ac:dyDescent="0.35">
      <c r="F10690" s="30"/>
      <c r="K10690" s="31"/>
    </row>
    <row r="10691" spans="6:11" x14ac:dyDescent="0.35">
      <c r="F10691" s="30"/>
      <c r="K10691" s="31"/>
    </row>
    <row r="10692" spans="6:11" x14ac:dyDescent="0.35">
      <c r="F10692" s="30"/>
      <c r="K10692" s="31"/>
    </row>
    <row r="10693" spans="6:11" x14ac:dyDescent="0.35">
      <c r="F10693" s="30"/>
      <c r="K10693" s="31"/>
    </row>
    <row r="10694" spans="6:11" x14ac:dyDescent="0.35">
      <c r="F10694" s="30"/>
      <c r="K10694" s="31"/>
    </row>
    <row r="10695" spans="6:11" x14ac:dyDescent="0.35">
      <c r="F10695" s="30"/>
      <c r="K10695" s="31"/>
    </row>
    <row r="10696" spans="6:11" x14ac:dyDescent="0.35">
      <c r="F10696" s="30"/>
      <c r="K10696" s="31"/>
    </row>
    <row r="10697" spans="6:11" x14ac:dyDescent="0.35">
      <c r="F10697" s="30"/>
      <c r="K10697" s="31"/>
    </row>
    <row r="10698" spans="6:11" x14ac:dyDescent="0.35">
      <c r="F10698" s="30"/>
      <c r="K10698" s="31"/>
    </row>
    <row r="10699" spans="6:11" x14ac:dyDescent="0.35">
      <c r="F10699" s="30"/>
      <c r="K10699" s="31"/>
    </row>
    <row r="10700" spans="6:11" x14ac:dyDescent="0.35">
      <c r="F10700" s="30"/>
      <c r="K10700" s="31"/>
    </row>
    <row r="10701" spans="6:11" x14ac:dyDescent="0.35">
      <c r="F10701" s="30"/>
      <c r="K10701" s="31"/>
    </row>
    <row r="10702" spans="6:11" x14ac:dyDescent="0.35">
      <c r="F10702" s="30"/>
      <c r="K10702" s="31"/>
    </row>
    <row r="10703" spans="6:11" x14ac:dyDescent="0.35">
      <c r="F10703" s="30"/>
      <c r="K10703" s="31"/>
    </row>
    <row r="10704" spans="6:11" x14ac:dyDescent="0.35">
      <c r="F10704" s="30"/>
      <c r="K10704" s="31"/>
    </row>
    <row r="10705" spans="6:11" x14ac:dyDescent="0.35">
      <c r="F10705" s="30"/>
      <c r="K10705" s="31"/>
    </row>
    <row r="10706" spans="6:11" x14ac:dyDescent="0.35">
      <c r="F10706" s="30"/>
      <c r="K10706" s="31"/>
    </row>
    <row r="10707" spans="6:11" x14ac:dyDescent="0.35">
      <c r="F10707" s="30"/>
      <c r="K10707" s="31"/>
    </row>
    <row r="10708" spans="6:11" x14ac:dyDescent="0.35">
      <c r="F10708" s="30"/>
      <c r="K10708" s="31"/>
    </row>
    <row r="10709" spans="6:11" x14ac:dyDescent="0.35">
      <c r="F10709" s="30"/>
      <c r="K10709" s="31"/>
    </row>
    <row r="10710" spans="6:11" x14ac:dyDescent="0.35">
      <c r="F10710" s="30"/>
      <c r="K10710" s="31"/>
    </row>
    <row r="10711" spans="6:11" x14ac:dyDescent="0.35">
      <c r="F10711" s="30"/>
      <c r="K10711" s="31"/>
    </row>
    <row r="10712" spans="6:11" x14ac:dyDescent="0.35">
      <c r="F10712" s="30"/>
      <c r="K10712" s="31"/>
    </row>
    <row r="10713" spans="6:11" x14ac:dyDescent="0.35">
      <c r="F10713" s="30"/>
      <c r="K10713" s="31"/>
    </row>
    <row r="10714" spans="6:11" x14ac:dyDescent="0.35">
      <c r="F10714" s="30"/>
      <c r="K10714" s="31"/>
    </row>
    <row r="10715" spans="6:11" x14ac:dyDescent="0.35">
      <c r="F10715" s="30"/>
      <c r="K10715" s="31"/>
    </row>
    <row r="10716" spans="6:11" x14ac:dyDescent="0.35">
      <c r="F10716" s="30"/>
      <c r="K10716" s="31"/>
    </row>
    <row r="10717" spans="6:11" x14ac:dyDescent="0.35">
      <c r="F10717" s="30"/>
      <c r="K10717" s="31"/>
    </row>
    <row r="10718" spans="6:11" x14ac:dyDescent="0.35">
      <c r="F10718" s="30"/>
      <c r="K10718" s="31"/>
    </row>
    <row r="10719" spans="6:11" x14ac:dyDescent="0.35">
      <c r="F10719" s="30"/>
      <c r="K10719" s="31"/>
    </row>
    <row r="10720" spans="6:11" x14ac:dyDescent="0.35">
      <c r="F10720" s="30"/>
      <c r="K10720" s="31"/>
    </row>
    <row r="10721" spans="6:11" x14ac:dyDescent="0.35">
      <c r="F10721" s="30"/>
      <c r="K10721" s="31"/>
    </row>
    <row r="10722" spans="6:11" x14ac:dyDescent="0.35">
      <c r="F10722" s="30"/>
      <c r="K10722" s="31"/>
    </row>
    <row r="10723" spans="6:11" x14ac:dyDescent="0.35">
      <c r="F10723" s="30"/>
      <c r="K10723" s="31"/>
    </row>
    <row r="10724" spans="6:11" x14ac:dyDescent="0.35">
      <c r="F10724" s="30"/>
      <c r="K10724" s="31"/>
    </row>
    <row r="10725" spans="6:11" x14ac:dyDescent="0.35">
      <c r="F10725" s="30"/>
      <c r="K10725" s="31"/>
    </row>
    <row r="10726" spans="6:11" x14ac:dyDescent="0.35">
      <c r="F10726" s="30"/>
      <c r="K10726" s="31"/>
    </row>
    <row r="10727" spans="6:11" x14ac:dyDescent="0.35">
      <c r="F10727" s="30"/>
      <c r="K10727" s="31"/>
    </row>
    <row r="10728" spans="6:11" x14ac:dyDescent="0.35">
      <c r="F10728" s="30"/>
      <c r="K10728" s="31"/>
    </row>
    <row r="10729" spans="6:11" x14ac:dyDescent="0.35">
      <c r="F10729" s="30"/>
      <c r="K10729" s="31"/>
    </row>
    <row r="10730" spans="6:11" x14ac:dyDescent="0.35">
      <c r="F10730" s="30"/>
      <c r="K10730" s="31"/>
    </row>
    <row r="10731" spans="6:11" x14ac:dyDescent="0.35">
      <c r="F10731" s="30"/>
      <c r="K10731" s="31"/>
    </row>
    <row r="10732" spans="6:11" x14ac:dyDescent="0.35">
      <c r="F10732" s="30"/>
      <c r="K10732" s="31"/>
    </row>
    <row r="10733" spans="6:11" x14ac:dyDescent="0.35">
      <c r="F10733" s="30"/>
      <c r="K10733" s="31"/>
    </row>
    <row r="10734" spans="6:11" x14ac:dyDescent="0.35">
      <c r="F10734" s="30"/>
      <c r="K10734" s="31"/>
    </row>
    <row r="10735" spans="6:11" x14ac:dyDescent="0.35">
      <c r="F10735" s="30"/>
      <c r="K10735" s="31"/>
    </row>
    <row r="10736" spans="6:11" x14ac:dyDescent="0.35">
      <c r="F10736" s="30"/>
      <c r="K10736" s="31"/>
    </row>
    <row r="10737" spans="6:11" x14ac:dyDescent="0.35">
      <c r="F10737" s="30"/>
      <c r="K10737" s="31"/>
    </row>
    <row r="10738" spans="6:11" x14ac:dyDescent="0.35">
      <c r="F10738" s="30"/>
      <c r="K10738" s="31"/>
    </row>
    <row r="10739" spans="6:11" x14ac:dyDescent="0.35">
      <c r="F10739" s="30"/>
      <c r="K10739" s="31"/>
    </row>
    <row r="10740" spans="6:11" x14ac:dyDescent="0.35">
      <c r="F10740" s="30"/>
      <c r="K10740" s="31"/>
    </row>
    <row r="10741" spans="6:11" x14ac:dyDescent="0.35">
      <c r="F10741" s="30"/>
      <c r="K10741" s="31"/>
    </row>
    <row r="10742" spans="6:11" x14ac:dyDescent="0.35">
      <c r="F10742" s="30"/>
      <c r="K10742" s="31"/>
    </row>
    <row r="10743" spans="6:11" x14ac:dyDescent="0.35">
      <c r="F10743" s="30"/>
      <c r="K10743" s="31"/>
    </row>
    <row r="10744" spans="6:11" x14ac:dyDescent="0.35">
      <c r="F10744" s="30"/>
      <c r="K10744" s="31"/>
    </row>
    <row r="10745" spans="6:11" x14ac:dyDescent="0.35">
      <c r="F10745" s="30"/>
      <c r="K10745" s="31"/>
    </row>
    <row r="10746" spans="6:11" x14ac:dyDescent="0.35">
      <c r="F10746" s="30"/>
      <c r="K10746" s="31"/>
    </row>
    <row r="10747" spans="6:11" x14ac:dyDescent="0.35">
      <c r="F10747" s="30"/>
      <c r="K10747" s="31"/>
    </row>
    <row r="10748" spans="6:11" x14ac:dyDescent="0.35">
      <c r="F10748" s="30"/>
      <c r="K10748" s="31"/>
    </row>
    <row r="10749" spans="6:11" x14ac:dyDescent="0.35">
      <c r="F10749" s="30"/>
      <c r="K10749" s="31"/>
    </row>
    <row r="10750" spans="6:11" x14ac:dyDescent="0.35">
      <c r="F10750" s="30"/>
      <c r="K10750" s="31"/>
    </row>
    <row r="10751" spans="6:11" x14ac:dyDescent="0.35">
      <c r="F10751" s="30"/>
      <c r="K10751" s="31"/>
    </row>
    <row r="10752" spans="6:11" x14ac:dyDescent="0.35">
      <c r="F10752" s="30"/>
      <c r="K10752" s="31"/>
    </row>
    <row r="10753" spans="6:11" x14ac:dyDescent="0.35">
      <c r="F10753" s="30"/>
      <c r="K10753" s="31"/>
    </row>
    <row r="10754" spans="6:11" x14ac:dyDescent="0.35">
      <c r="F10754" s="30"/>
      <c r="K10754" s="31"/>
    </row>
    <row r="10755" spans="6:11" x14ac:dyDescent="0.35">
      <c r="F10755" s="30"/>
      <c r="K10755" s="31"/>
    </row>
    <row r="10756" spans="6:11" x14ac:dyDescent="0.35">
      <c r="F10756" s="30"/>
      <c r="K10756" s="31"/>
    </row>
    <row r="10757" spans="6:11" x14ac:dyDescent="0.35">
      <c r="F10757" s="30"/>
      <c r="K10757" s="31"/>
    </row>
    <row r="10758" spans="6:11" x14ac:dyDescent="0.35">
      <c r="F10758" s="30"/>
      <c r="K10758" s="31"/>
    </row>
    <row r="10759" spans="6:11" x14ac:dyDescent="0.35">
      <c r="F10759" s="30"/>
      <c r="K10759" s="31"/>
    </row>
    <row r="10760" spans="6:11" x14ac:dyDescent="0.35">
      <c r="F10760" s="30"/>
      <c r="K10760" s="31"/>
    </row>
    <row r="10761" spans="6:11" x14ac:dyDescent="0.35">
      <c r="F10761" s="30"/>
      <c r="K10761" s="31"/>
    </row>
    <row r="10762" spans="6:11" x14ac:dyDescent="0.35">
      <c r="F10762" s="30"/>
      <c r="K10762" s="31"/>
    </row>
    <row r="10763" spans="6:11" x14ac:dyDescent="0.35">
      <c r="F10763" s="30"/>
      <c r="K10763" s="31"/>
    </row>
    <row r="10764" spans="6:11" x14ac:dyDescent="0.35">
      <c r="F10764" s="30"/>
      <c r="K10764" s="31"/>
    </row>
    <row r="10765" spans="6:11" x14ac:dyDescent="0.35">
      <c r="F10765" s="30"/>
      <c r="K10765" s="31"/>
    </row>
    <row r="10766" spans="6:11" x14ac:dyDescent="0.35">
      <c r="F10766" s="30"/>
      <c r="K10766" s="31"/>
    </row>
    <row r="10767" spans="6:11" x14ac:dyDescent="0.35">
      <c r="F10767" s="30"/>
      <c r="K10767" s="31"/>
    </row>
    <row r="10768" spans="6:11" x14ac:dyDescent="0.35">
      <c r="F10768" s="30"/>
      <c r="K10768" s="31"/>
    </row>
    <row r="10769" spans="6:11" x14ac:dyDescent="0.35">
      <c r="F10769" s="30"/>
      <c r="K10769" s="31"/>
    </row>
    <row r="10770" spans="6:11" x14ac:dyDescent="0.35">
      <c r="F10770" s="30"/>
      <c r="K10770" s="31"/>
    </row>
    <row r="10771" spans="6:11" x14ac:dyDescent="0.35">
      <c r="F10771" s="30"/>
      <c r="K10771" s="31"/>
    </row>
    <row r="10772" spans="6:11" x14ac:dyDescent="0.35">
      <c r="F10772" s="30"/>
      <c r="K10772" s="31"/>
    </row>
    <row r="10773" spans="6:11" x14ac:dyDescent="0.35">
      <c r="F10773" s="30"/>
      <c r="K10773" s="31"/>
    </row>
    <row r="10774" spans="6:11" x14ac:dyDescent="0.35">
      <c r="F10774" s="30"/>
      <c r="K10774" s="31"/>
    </row>
    <row r="10775" spans="6:11" x14ac:dyDescent="0.35">
      <c r="F10775" s="30"/>
      <c r="K10775" s="31"/>
    </row>
    <row r="10776" spans="6:11" x14ac:dyDescent="0.35">
      <c r="F10776" s="30"/>
      <c r="K10776" s="31"/>
    </row>
    <row r="10777" spans="6:11" x14ac:dyDescent="0.35">
      <c r="F10777" s="30"/>
      <c r="K10777" s="31"/>
    </row>
    <row r="10778" spans="6:11" x14ac:dyDescent="0.35">
      <c r="F10778" s="30"/>
      <c r="K10778" s="31"/>
    </row>
    <row r="10779" spans="6:11" x14ac:dyDescent="0.35">
      <c r="F10779" s="30"/>
      <c r="K10779" s="31"/>
    </row>
    <row r="10780" spans="6:11" x14ac:dyDescent="0.35">
      <c r="F10780" s="30"/>
      <c r="K10780" s="31"/>
    </row>
    <row r="10781" spans="6:11" x14ac:dyDescent="0.35">
      <c r="F10781" s="30"/>
      <c r="K10781" s="31"/>
    </row>
    <row r="10782" spans="6:11" x14ac:dyDescent="0.35">
      <c r="F10782" s="30"/>
      <c r="K10782" s="31"/>
    </row>
    <row r="10783" spans="6:11" x14ac:dyDescent="0.35">
      <c r="F10783" s="30"/>
      <c r="K10783" s="31"/>
    </row>
    <row r="10784" spans="6:11" x14ac:dyDescent="0.35">
      <c r="F10784" s="30"/>
      <c r="K10784" s="31"/>
    </row>
    <row r="10785" spans="6:11" x14ac:dyDescent="0.35">
      <c r="F10785" s="30"/>
      <c r="K10785" s="31"/>
    </row>
    <row r="10786" spans="6:11" x14ac:dyDescent="0.35">
      <c r="F10786" s="30"/>
      <c r="K10786" s="31"/>
    </row>
    <row r="10787" spans="6:11" x14ac:dyDescent="0.35">
      <c r="F10787" s="30"/>
      <c r="K10787" s="31"/>
    </row>
    <row r="10788" spans="6:11" x14ac:dyDescent="0.35">
      <c r="F10788" s="30"/>
      <c r="K10788" s="31"/>
    </row>
    <row r="10789" spans="6:11" x14ac:dyDescent="0.35">
      <c r="F10789" s="30"/>
      <c r="K10789" s="31"/>
    </row>
    <row r="10790" spans="6:11" x14ac:dyDescent="0.35">
      <c r="F10790" s="30"/>
      <c r="K10790" s="31"/>
    </row>
    <row r="10791" spans="6:11" x14ac:dyDescent="0.35">
      <c r="F10791" s="30"/>
      <c r="K10791" s="31"/>
    </row>
    <row r="10792" spans="6:11" x14ac:dyDescent="0.35">
      <c r="F10792" s="30"/>
      <c r="K10792" s="31"/>
    </row>
    <row r="10793" spans="6:11" x14ac:dyDescent="0.35">
      <c r="F10793" s="30"/>
      <c r="K10793" s="31"/>
    </row>
    <row r="10794" spans="6:11" x14ac:dyDescent="0.35">
      <c r="F10794" s="30"/>
      <c r="K10794" s="31"/>
    </row>
    <row r="10795" spans="6:11" x14ac:dyDescent="0.35">
      <c r="F10795" s="30"/>
      <c r="K10795" s="31"/>
    </row>
    <row r="10796" spans="6:11" x14ac:dyDescent="0.35">
      <c r="F10796" s="30"/>
      <c r="K10796" s="31"/>
    </row>
    <row r="10797" spans="6:11" x14ac:dyDescent="0.35">
      <c r="F10797" s="30"/>
      <c r="K10797" s="31"/>
    </row>
    <row r="10798" spans="6:11" x14ac:dyDescent="0.35">
      <c r="F10798" s="30"/>
      <c r="K10798" s="31"/>
    </row>
    <row r="10799" spans="6:11" x14ac:dyDescent="0.35">
      <c r="F10799" s="30"/>
      <c r="K10799" s="31"/>
    </row>
    <row r="10800" spans="6:11" x14ac:dyDescent="0.35">
      <c r="F10800" s="30"/>
      <c r="K10800" s="31"/>
    </row>
    <row r="10801" spans="6:11" x14ac:dyDescent="0.35">
      <c r="F10801" s="30"/>
      <c r="K10801" s="31"/>
    </row>
    <row r="10802" spans="6:11" x14ac:dyDescent="0.35">
      <c r="F10802" s="30"/>
      <c r="K10802" s="31"/>
    </row>
    <row r="10803" spans="6:11" x14ac:dyDescent="0.35">
      <c r="F10803" s="30"/>
      <c r="K10803" s="31"/>
    </row>
    <row r="10804" spans="6:11" x14ac:dyDescent="0.35">
      <c r="F10804" s="30"/>
      <c r="K10804" s="31"/>
    </row>
    <row r="10805" spans="6:11" x14ac:dyDescent="0.35">
      <c r="F10805" s="30"/>
      <c r="K10805" s="31"/>
    </row>
    <row r="10806" spans="6:11" x14ac:dyDescent="0.35">
      <c r="F10806" s="30"/>
      <c r="K10806" s="31"/>
    </row>
    <row r="10807" spans="6:11" x14ac:dyDescent="0.35">
      <c r="F10807" s="30"/>
      <c r="K10807" s="31"/>
    </row>
    <row r="10808" spans="6:11" x14ac:dyDescent="0.35">
      <c r="F10808" s="30"/>
      <c r="K10808" s="31"/>
    </row>
    <row r="10809" spans="6:11" x14ac:dyDescent="0.35">
      <c r="F10809" s="30"/>
      <c r="K10809" s="31"/>
    </row>
    <row r="10810" spans="6:11" x14ac:dyDescent="0.35">
      <c r="F10810" s="30"/>
      <c r="K10810" s="31"/>
    </row>
    <row r="10811" spans="6:11" x14ac:dyDescent="0.35">
      <c r="F10811" s="30"/>
      <c r="K10811" s="31"/>
    </row>
    <row r="10812" spans="6:11" x14ac:dyDescent="0.35">
      <c r="F10812" s="30"/>
      <c r="K10812" s="31"/>
    </row>
    <row r="10813" spans="6:11" x14ac:dyDescent="0.35">
      <c r="F10813" s="30"/>
      <c r="K10813" s="31"/>
    </row>
    <row r="10814" spans="6:11" x14ac:dyDescent="0.35">
      <c r="F10814" s="30"/>
      <c r="K10814" s="31"/>
    </row>
    <row r="10815" spans="6:11" x14ac:dyDescent="0.35">
      <c r="F10815" s="30"/>
      <c r="K10815" s="31"/>
    </row>
    <row r="10816" spans="6:11" x14ac:dyDescent="0.35">
      <c r="F10816" s="30"/>
      <c r="K10816" s="31"/>
    </row>
    <row r="10817" spans="6:11" x14ac:dyDescent="0.35">
      <c r="F10817" s="30"/>
      <c r="K10817" s="31"/>
    </row>
    <row r="10818" spans="6:11" x14ac:dyDescent="0.35">
      <c r="F10818" s="30"/>
      <c r="K10818" s="31"/>
    </row>
    <row r="10819" spans="6:11" x14ac:dyDescent="0.35">
      <c r="F10819" s="30"/>
      <c r="K10819" s="31"/>
    </row>
    <row r="10820" spans="6:11" x14ac:dyDescent="0.35">
      <c r="F10820" s="30"/>
      <c r="K10820" s="31"/>
    </row>
    <row r="10821" spans="6:11" x14ac:dyDescent="0.35">
      <c r="F10821" s="30"/>
      <c r="K10821" s="31"/>
    </row>
    <row r="10822" spans="6:11" x14ac:dyDescent="0.35">
      <c r="F10822" s="30"/>
      <c r="K10822" s="31"/>
    </row>
    <row r="10823" spans="6:11" x14ac:dyDescent="0.35">
      <c r="F10823" s="30"/>
      <c r="K10823" s="31"/>
    </row>
    <row r="10824" spans="6:11" x14ac:dyDescent="0.35">
      <c r="F10824" s="30"/>
      <c r="K10824" s="31"/>
    </row>
    <row r="10825" spans="6:11" x14ac:dyDescent="0.35">
      <c r="F10825" s="30"/>
      <c r="K10825" s="31"/>
    </row>
    <row r="10826" spans="6:11" x14ac:dyDescent="0.35">
      <c r="F10826" s="30"/>
      <c r="K10826" s="31"/>
    </row>
    <row r="10827" spans="6:11" x14ac:dyDescent="0.35">
      <c r="F10827" s="30"/>
      <c r="K10827" s="31"/>
    </row>
    <row r="10828" spans="6:11" x14ac:dyDescent="0.35">
      <c r="F10828" s="30"/>
      <c r="K10828" s="31"/>
    </row>
    <row r="10829" spans="6:11" x14ac:dyDescent="0.35">
      <c r="F10829" s="30"/>
      <c r="K10829" s="31"/>
    </row>
    <row r="10830" spans="6:11" x14ac:dyDescent="0.35">
      <c r="F10830" s="30"/>
      <c r="K10830" s="31"/>
    </row>
    <row r="10831" spans="6:11" x14ac:dyDescent="0.35">
      <c r="F10831" s="30"/>
      <c r="K10831" s="31"/>
    </row>
    <row r="10832" spans="6:11" x14ac:dyDescent="0.35">
      <c r="F10832" s="30"/>
      <c r="K10832" s="31"/>
    </row>
    <row r="10833" spans="6:11" x14ac:dyDescent="0.35">
      <c r="F10833" s="30"/>
      <c r="K10833" s="31"/>
    </row>
    <row r="10834" spans="6:11" x14ac:dyDescent="0.35">
      <c r="F10834" s="30"/>
      <c r="K10834" s="31"/>
    </row>
    <row r="10835" spans="6:11" x14ac:dyDescent="0.35">
      <c r="F10835" s="30"/>
      <c r="K10835" s="31"/>
    </row>
    <row r="10836" spans="6:11" x14ac:dyDescent="0.35">
      <c r="F10836" s="30"/>
      <c r="K10836" s="31"/>
    </row>
    <row r="10837" spans="6:11" x14ac:dyDescent="0.35">
      <c r="F10837" s="30"/>
      <c r="K10837" s="31"/>
    </row>
    <row r="10838" spans="6:11" x14ac:dyDescent="0.35">
      <c r="F10838" s="30"/>
      <c r="K10838" s="31"/>
    </row>
    <row r="10839" spans="6:11" x14ac:dyDescent="0.35">
      <c r="F10839" s="30"/>
      <c r="K10839" s="31"/>
    </row>
    <row r="10840" spans="6:11" x14ac:dyDescent="0.35">
      <c r="F10840" s="30"/>
      <c r="K10840" s="31"/>
    </row>
    <row r="10841" spans="6:11" x14ac:dyDescent="0.35">
      <c r="F10841" s="30"/>
      <c r="K10841" s="31"/>
    </row>
    <row r="10842" spans="6:11" x14ac:dyDescent="0.35">
      <c r="F10842" s="30"/>
      <c r="K10842" s="31"/>
    </row>
    <row r="10843" spans="6:11" x14ac:dyDescent="0.35">
      <c r="F10843" s="30"/>
      <c r="K10843" s="31"/>
    </row>
    <row r="10844" spans="6:11" x14ac:dyDescent="0.35">
      <c r="F10844" s="30"/>
      <c r="K10844" s="31"/>
    </row>
    <row r="10845" spans="6:11" x14ac:dyDescent="0.35">
      <c r="F10845" s="30"/>
      <c r="K10845" s="31"/>
    </row>
    <row r="10846" spans="6:11" x14ac:dyDescent="0.35">
      <c r="F10846" s="30"/>
      <c r="K10846" s="31"/>
    </row>
    <row r="10847" spans="6:11" x14ac:dyDescent="0.35">
      <c r="F10847" s="30"/>
      <c r="K10847" s="31"/>
    </row>
    <row r="10848" spans="6:11" x14ac:dyDescent="0.35">
      <c r="F10848" s="30"/>
      <c r="K10848" s="31"/>
    </row>
    <row r="10849" spans="6:11" x14ac:dyDescent="0.35">
      <c r="F10849" s="30"/>
      <c r="K10849" s="31"/>
    </row>
    <row r="10850" spans="6:11" x14ac:dyDescent="0.35">
      <c r="F10850" s="30"/>
      <c r="K10850" s="31"/>
    </row>
    <row r="10851" spans="6:11" x14ac:dyDescent="0.35">
      <c r="F10851" s="30"/>
      <c r="K10851" s="31"/>
    </row>
    <row r="10852" spans="6:11" x14ac:dyDescent="0.35">
      <c r="F10852" s="30"/>
      <c r="K10852" s="31"/>
    </row>
    <row r="10853" spans="6:11" x14ac:dyDescent="0.35">
      <c r="F10853" s="30"/>
      <c r="K10853" s="31"/>
    </row>
    <row r="10854" spans="6:11" x14ac:dyDescent="0.35">
      <c r="F10854" s="30"/>
      <c r="K10854" s="31"/>
    </row>
    <row r="10855" spans="6:11" x14ac:dyDescent="0.35">
      <c r="F10855" s="30"/>
      <c r="K10855" s="31"/>
    </row>
    <row r="10856" spans="6:11" x14ac:dyDescent="0.35">
      <c r="F10856" s="30"/>
      <c r="K10856" s="31"/>
    </row>
    <row r="10857" spans="6:11" x14ac:dyDescent="0.35">
      <c r="F10857" s="30"/>
      <c r="K10857" s="31"/>
    </row>
    <row r="10858" spans="6:11" x14ac:dyDescent="0.35">
      <c r="F10858" s="30"/>
      <c r="K10858" s="31"/>
    </row>
    <row r="10859" spans="6:11" x14ac:dyDescent="0.35">
      <c r="F10859" s="30"/>
      <c r="K10859" s="31"/>
    </row>
    <row r="10860" spans="6:11" x14ac:dyDescent="0.35">
      <c r="F10860" s="30"/>
      <c r="K10860" s="31"/>
    </row>
    <row r="10861" spans="6:11" x14ac:dyDescent="0.35">
      <c r="F10861" s="30"/>
      <c r="K10861" s="31"/>
    </row>
    <row r="10862" spans="6:11" x14ac:dyDescent="0.35">
      <c r="F10862" s="30"/>
      <c r="K10862" s="31"/>
    </row>
    <row r="10863" spans="6:11" x14ac:dyDescent="0.35">
      <c r="F10863" s="30"/>
      <c r="K10863" s="31"/>
    </row>
    <row r="10864" spans="6:11" x14ac:dyDescent="0.35">
      <c r="F10864" s="30"/>
      <c r="K10864" s="31"/>
    </row>
    <row r="10865" spans="6:11" x14ac:dyDescent="0.35">
      <c r="F10865" s="30"/>
      <c r="K10865" s="31"/>
    </row>
    <row r="10866" spans="6:11" x14ac:dyDescent="0.35">
      <c r="F10866" s="30"/>
      <c r="K10866" s="31"/>
    </row>
    <row r="10867" spans="6:11" x14ac:dyDescent="0.35">
      <c r="F10867" s="30"/>
      <c r="K10867" s="31"/>
    </row>
    <row r="10868" spans="6:11" x14ac:dyDescent="0.35">
      <c r="F10868" s="30"/>
      <c r="K10868" s="31"/>
    </row>
    <row r="10869" spans="6:11" x14ac:dyDescent="0.35">
      <c r="F10869" s="30"/>
      <c r="K10869" s="31"/>
    </row>
    <row r="10870" spans="6:11" x14ac:dyDescent="0.35">
      <c r="F10870" s="30"/>
      <c r="K10870" s="31"/>
    </row>
    <row r="10871" spans="6:11" x14ac:dyDescent="0.35">
      <c r="F10871" s="30"/>
      <c r="K10871" s="31"/>
    </row>
    <row r="10872" spans="6:11" x14ac:dyDescent="0.35">
      <c r="F10872" s="30"/>
      <c r="K10872" s="31"/>
    </row>
    <row r="10873" spans="6:11" x14ac:dyDescent="0.35">
      <c r="F10873" s="30"/>
      <c r="K10873" s="31"/>
    </row>
    <row r="10874" spans="6:11" x14ac:dyDescent="0.35">
      <c r="F10874" s="30"/>
      <c r="K10874" s="31"/>
    </row>
    <row r="10875" spans="6:11" x14ac:dyDescent="0.35">
      <c r="F10875" s="30"/>
      <c r="K10875" s="31"/>
    </row>
    <row r="10876" spans="6:11" x14ac:dyDescent="0.35">
      <c r="F10876" s="30"/>
      <c r="K10876" s="31"/>
    </row>
    <row r="10877" spans="6:11" x14ac:dyDescent="0.35">
      <c r="F10877" s="30"/>
      <c r="K10877" s="31"/>
    </row>
    <row r="10878" spans="6:11" x14ac:dyDescent="0.35">
      <c r="F10878" s="30"/>
      <c r="K10878" s="31"/>
    </row>
    <row r="10879" spans="6:11" x14ac:dyDescent="0.35">
      <c r="F10879" s="30"/>
      <c r="K10879" s="31"/>
    </row>
    <row r="10880" spans="6:11" x14ac:dyDescent="0.35">
      <c r="F10880" s="30"/>
      <c r="K10880" s="31"/>
    </row>
    <row r="10881" spans="6:11" x14ac:dyDescent="0.35">
      <c r="F10881" s="30"/>
      <c r="K10881" s="31"/>
    </row>
    <row r="10882" spans="6:11" x14ac:dyDescent="0.35">
      <c r="F10882" s="30"/>
      <c r="K10882" s="31"/>
    </row>
    <row r="10883" spans="6:11" x14ac:dyDescent="0.35">
      <c r="F10883" s="30"/>
      <c r="K10883" s="31"/>
    </row>
    <row r="10884" spans="6:11" x14ac:dyDescent="0.35">
      <c r="F10884" s="30"/>
      <c r="K10884" s="31"/>
    </row>
    <row r="10885" spans="6:11" x14ac:dyDescent="0.35">
      <c r="F10885" s="30"/>
      <c r="K10885" s="31"/>
    </row>
    <row r="10886" spans="6:11" x14ac:dyDescent="0.35">
      <c r="F10886" s="30"/>
      <c r="K10886" s="31"/>
    </row>
    <row r="10887" spans="6:11" x14ac:dyDescent="0.35">
      <c r="F10887" s="30"/>
      <c r="K10887" s="31"/>
    </row>
    <row r="10888" spans="6:11" x14ac:dyDescent="0.35">
      <c r="F10888" s="30"/>
      <c r="K10888" s="31"/>
    </row>
    <row r="10889" spans="6:11" x14ac:dyDescent="0.35">
      <c r="F10889" s="30"/>
      <c r="K10889" s="31"/>
    </row>
    <row r="10890" spans="6:11" x14ac:dyDescent="0.35">
      <c r="F10890" s="30"/>
      <c r="K10890" s="31"/>
    </row>
    <row r="10891" spans="6:11" x14ac:dyDescent="0.35">
      <c r="F10891" s="30"/>
      <c r="K10891" s="31"/>
    </row>
    <row r="10892" spans="6:11" x14ac:dyDescent="0.35">
      <c r="F10892" s="30"/>
      <c r="K10892" s="31"/>
    </row>
    <row r="10893" spans="6:11" x14ac:dyDescent="0.35">
      <c r="F10893" s="30"/>
      <c r="K10893" s="31"/>
    </row>
    <row r="10894" spans="6:11" x14ac:dyDescent="0.35">
      <c r="F10894" s="30"/>
      <c r="K10894" s="31"/>
    </row>
    <row r="10895" spans="6:11" x14ac:dyDescent="0.35">
      <c r="F10895" s="30"/>
      <c r="K10895" s="31"/>
    </row>
    <row r="10896" spans="6:11" x14ac:dyDescent="0.35">
      <c r="F10896" s="30"/>
      <c r="K10896" s="31"/>
    </row>
    <row r="10897" spans="6:11" x14ac:dyDescent="0.35">
      <c r="F10897" s="30"/>
      <c r="K10897" s="31"/>
    </row>
    <row r="10898" spans="6:11" x14ac:dyDescent="0.35">
      <c r="F10898" s="30"/>
      <c r="K10898" s="31"/>
    </row>
    <row r="10899" spans="6:11" x14ac:dyDescent="0.35">
      <c r="F10899" s="30"/>
      <c r="K10899" s="31"/>
    </row>
    <row r="10900" spans="6:11" x14ac:dyDescent="0.35">
      <c r="F10900" s="30"/>
      <c r="K10900" s="31"/>
    </row>
    <row r="10901" spans="6:11" x14ac:dyDescent="0.35">
      <c r="F10901" s="30"/>
      <c r="K10901" s="31"/>
    </row>
    <row r="10902" spans="6:11" x14ac:dyDescent="0.35">
      <c r="F10902" s="30"/>
      <c r="K10902" s="31"/>
    </row>
    <row r="10903" spans="6:11" x14ac:dyDescent="0.35">
      <c r="F10903" s="30"/>
      <c r="K10903" s="31"/>
    </row>
    <row r="10904" spans="6:11" x14ac:dyDescent="0.35">
      <c r="F10904" s="30"/>
      <c r="K10904" s="31"/>
    </row>
    <row r="10905" spans="6:11" x14ac:dyDescent="0.35">
      <c r="F10905" s="30"/>
      <c r="K10905" s="31"/>
    </row>
    <row r="10906" spans="6:11" x14ac:dyDescent="0.35">
      <c r="F10906" s="30"/>
      <c r="K10906" s="31"/>
    </row>
    <row r="10907" spans="6:11" x14ac:dyDescent="0.35">
      <c r="F10907" s="30"/>
      <c r="K10907" s="31"/>
    </row>
    <row r="10908" spans="6:11" x14ac:dyDescent="0.35">
      <c r="F10908" s="30"/>
      <c r="K10908" s="31"/>
    </row>
    <row r="10909" spans="6:11" x14ac:dyDescent="0.35">
      <c r="F10909" s="30"/>
      <c r="K10909" s="31"/>
    </row>
    <row r="10910" spans="6:11" x14ac:dyDescent="0.35">
      <c r="F10910" s="30"/>
      <c r="K10910" s="31"/>
    </row>
    <row r="10911" spans="6:11" x14ac:dyDescent="0.35">
      <c r="F10911" s="30"/>
      <c r="K10911" s="31"/>
    </row>
    <row r="10912" spans="6:11" x14ac:dyDescent="0.35">
      <c r="F10912" s="30"/>
      <c r="K10912" s="31"/>
    </row>
    <row r="10913" spans="6:11" x14ac:dyDescent="0.35">
      <c r="F10913" s="30"/>
      <c r="K10913" s="31"/>
    </row>
    <row r="10914" spans="6:11" x14ac:dyDescent="0.35">
      <c r="F10914" s="30"/>
      <c r="K10914" s="31"/>
    </row>
    <row r="10915" spans="6:11" x14ac:dyDescent="0.35">
      <c r="F10915" s="30"/>
      <c r="K10915" s="31"/>
    </row>
    <row r="10916" spans="6:11" x14ac:dyDescent="0.35">
      <c r="F10916" s="30"/>
      <c r="K10916" s="31"/>
    </row>
    <row r="10917" spans="6:11" x14ac:dyDescent="0.35">
      <c r="F10917" s="30"/>
      <c r="K10917" s="31"/>
    </row>
    <row r="10918" spans="6:11" x14ac:dyDescent="0.35">
      <c r="F10918" s="30"/>
      <c r="K10918" s="31"/>
    </row>
    <row r="10919" spans="6:11" x14ac:dyDescent="0.35">
      <c r="F10919" s="30"/>
      <c r="K10919" s="31"/>
    </row>
    <row r="10920" spans="6:11" x14ac:dyDescent="0.35">
      <c r="F10920" s="30"/>
      <c r="K10920" s="31"/>
    </row>
    <row r="10921" spans="6:11" x14ac:dyDescent="0.35">
      <c r="F10921" s="30"/>
      <c r="K10921" s="31"/>
    </row>
    <row r="10922" spans="6:11" x14ac:dyDescent="0.35">
      <c r="F10922" s="30"/>
      <c r="K10922" s="31"/>
    </row>
    <row r="10923" spans="6:11" x14ac:dyDescent="0.35">
      <c r="F10923" s="30"/>
      <c r="K10923" s="31"/>
    </row>
    <row r="10924" spans="6:11" x14ac:dyDescent="0.35">
      <c r="F10924" s="30"/>
      <c r="K10924" s="31"/>
    </row>
    <row r="10925" spans="6:11" x14ac:dyDescent="0.35">
      <c r="F10925" s="30"/>
      <c r="K10925" s="31"/>
    </row>
    <row r="10926" spans="6:11" x14ac:dyDescent="0.35">
      <c r="F10926" s="30"/>
      <c r="K10926" s="31"/>
    </row>
    <row r="10927" spans="6:11" x14ac:dyDescent="0.35">
      <c r="F10927" s="30"/>
      <c r="K10927" s="31"/>
    </row>
    <row r="10928" spans="6:11" x14ac:dyDescent="0.35">
      <c r="F10928" s="30"/>
      <c r="K10928" s="31"/>
    </row>
    <row r="10929" spans="6:11" x14ac:dyDescent="0.35">
      <c r="F10929" s="30"/>
      <c r="K10929" s="31"/>
    </row>
    <row r="10930" spans="6:11" x14ac:dyDescent="0.35">
      <c r="F10930" s="30"/>
      <c r="K10930" s="31"/>
    </row>
    <row r="10931" spans="6:11" x14ac:dyDescent="0.35">
      <c r="F10931" s="30"/>
      <c r="K10931" s="31"/>
    </row>
    <row r="10932" spans="6:11" x14ac:dyDescent="0.35">
      <c r="F10932" s="30"/>
      <c r="K10932" s="31"/>
    </row>
    <row r="10933" spans="6:11" x14ac:dyDescent="0.35">
      <c r="F10933" s="30"/>
      <c r="K10933" s="31"/>
    </row>
    <row r="10934" spans="6:11" x14ac:dyDescent="0.35">
      <c r="F10934" s="30"/>
      <c r="K10934" s="31"/>
    </row>
    <row r="10935" spans="6:11" x14ac:dyDescent="0.35">
      <c r="F10935" s="30"/>
      <c r="K10935" s="31"/>
    </row>
    <row r="10936" spans="6:11" x14ac:dyDescent="0.35">
      <c r="F10936" s="30"/>
      <c r="K10936" s="31"/>
    </row>
    <row r="10937" spans="6:11" x14ac:dyDescent="0.35">
      <c r="F10937" s="30"/>
      <c r="K10937" s="31"/>
    </row>
    <row r="10938" spans="6:11" x14ac:dyDescent="0.35">
      <c r="F10938" s="30"/>
      <c r="K10938" s="31"/>
    </row>
    <row r="10939" spans="6:11" x14ac:dyDescent="0.35">
      <c r="F10939" s="30"/>
      <c r="K10939" s="31"/>
    </row>
    <row r="10940" spans="6:11" x14ac:dyDescent="0.35">
      <c r="F10940" s="30"/>
      <c r="K10940" s="31"/>
    </row>
    <row r="10941" spans="6:11" x14ac:dyDescent="0.35">
      <c r="F10941" s="30"/>
      <c r="K10941" s="31"/>
    </row>
    <row r="10942" spans="6:11" x14ac:dyDescent="0.35">
      <c r="F10942" s="30"/>
      <c r="K10942" s="31"/>
    </row>
    <row r="10943" spans="6:11" x14ac:dyDescent="0.35">
      <c r="F10943" s="30"/>
      <c r="K10943" s="31"/>
    </row>
    <row r="10944" spans="6:11" x14ac:dyDescent="0.35">
      <c r="F10944" s="30"/>
      <c r="K10944" s="31"/>
    </row>
    <row r="10945" spans="6:11" x14ac:dyDescent="0.35">
      <c r="F10945" s="30"/>
      <c r="K10945" s="31"/>
    </row>
    <row r="10946" spans="6:11" x14ac:dyDescent="0.35">
      <c r="F10946" s="30"/>
      <c r="K10946" s="31"/>
    </row>
    <row r="10947" spans="6:11" x14ac:dyDescent="0.35">
      <c r="F10947" s="30"/>
      <c r="K10947" s="31"/>
    </row>
    <row r="10948" spans="6:11" x14ac:dyDescent="0.35">
      <c r="F10948" s="30"/>
      <c r="K10948" s="31"/>
    </row>
    <row r="10949" spans="6:11" x14ac:dyDescent="0.35">
      <c r="F10949" s="30"/>
      <c r="K10949" s="31"/>
    </row>
    <row r="10950" spans="6:11" x14ac:dyDescent="0.35">
      <c r="F10950" s="30"/>
      <c r="K10950" s="31"/>
    </row>
    <row r="10951" spans="6:11" x14ac:dyDescent="0.35">
      <c r="F10951" s="30"/>
      <c r="K10951" s="31"/>
    </row>
    <row r="10952" spans="6:11" x14ac:dyDescent="0.35">
      <c r="F10952" s="30"/>
      <c r="K10952" s="31"/>
    </row>
    <row r="10953" spans="6:11" x14ac:dyDescent="0.35">
      <c r="F10953" s="30"/>
      <c r="K10953" s="31"/>
    </row>
    <row r="10954" spans="6:11" x14ac:dyDescent="0.35">
      <c r="F10954" s="30"/>
      <c r="K10954" s="31"/>
    </row>
    <row r="10955" spans="6:11" x14ac:dyDescent="0.35">
      <c r="F10955" s="30"/>
      <c r="K10955" s="31"/>
    </row>
    <row r="10956" spans="6:11" x14ac:dyDescent="0.35">
      <c r="F10956" s="30"/>
      <c r="K10956" s="31"/>
    </row>
    <row r="10957" spans="6:11" x14ac:dyDescent="0.35">
      <c r="F10957" s="30"/>
      <c r="K10957" s="31"/>
    </row>
    <row r="10958" spans="6:11" x14ac:dyDescent="0.35">
      <c r="F10958" s="30"/>
      <c r="K10958" s="31"/>
    </row>
    <row r="10959" spans="6:11" x14ac:dyDescent="0.35">
      <c r="F10959" s="30"/>
      <c r="K10959" s="31"/>
    </row>
    <row r="10960" spans="6:11" x14ac:dyDescent="0.35">
      <c r="F10960" s="30"/>
      <c r="K10960" s="31"/>
    </row>
    <row r="10961" spans="6:11" x14ac:dyDescent="0.35">
      <c r="F10961" s="30"/>
      <c r="K10961" s="31"/>
    </row>
    <row r="10962" spans="6:11" x14ac:dyDescent="0.35">
      <c r="F10962" s="30"/>
      <c r="K10962" s="31"/>
    </row>
    <row r="10963" spans="6:11" x14ac:dyDescent="0.35">
      <c r="F10963" s="30"/>
      <c r="K10963" s="31"/>
    </row>
    <row r="10964" spans="6:11" x14ac:dyDescent="0.35">
      <c r="F10964" s="30"/>
      <c r="K10964" s="31"/>
    </row>
    <row r="10965" spans="6:11" x14ac:dyDescent="0.35">
      <c r="F10965" s="30"/>
      <c r="K10965" s="31"/>
    </row>
    <row r="10966" spans="6:11" x14ac:dyDescent="0.35">
      <c r="F10966" s="30"/>
      <c r="K10966" s="31"/>
    </row>
    <row r="10967" spans="6:11" x14ac:dyDescent="0.35">
      <c r="F10967" s="30"/>
      <c r="K10967" s="31"/>
    </row>
    <row r="10968" spans="6:11" x14ac:dyDescent="0.35">
      <c r="F10968" s="30"/>
      <c r="K10968" s="31"/>
    </row>
    <row r="10969" spans="6:11" x14ac:dyDescent="0.35">
      <c r="F10969" s="30"/>
      <c r="K10969" s="31"/>
    </row>
    <row r="10970" spans="6:11" x14ac:dyDescent="0.35">
      <c r="F10970" s="30"/>
      <c r="K10970" s="31"/>
    </row>
    <row r="10971" spans="6:11" x14ac:dyDescent="0.35">
      <c r="F10971" s="30"/>
      <c r="K10971" s="31"/>
    </row>
    <row r="10972" spans="6:11" x14ac:dyDescent="0.35">
      <c r="F10972" s="30"/>
      <c r="K10972" s="31"/>
    </row>
    <row r="10973" spans="6:11" x14ac:dyDescent="0.35">
      <c r="F10973" s="30"/>
      <c r="K10973" s="31"/>
    </row>
    <row r="10974" spans="6:11" x14ac:dyDescent="0.35">
      <c r="F10974" s="30"/>
      <c r="K10974" s="31"/>
    </row>
    <row r="10975" spans="6:11" x14ac:dyDescent="0.35">
      <c r="F10975" s="30"/>
      <c r="K10975" s="31"/>
    </row>
    <row r="10976" spans="6:11" x14ac:dyDescent="0.35">
      <c r="F10976" s="30"/>
      <c r="K10976" s="31"/>
    </row>
    <row r="10977" spans="6:11" x14ac:dyDescent="0.35">
      <c r="F10977" s="30"/>
      <c r="K10977" s="31"/>
    </row>
    <row r="10978" spans="6:11" x14ac:dyDescent="0.35">
      <c r="F10978" s="30"/>
      <c r="K10978" s="31"/>
    </row>
    <row r="10979" spans="6:11" x14ac:dyDescent="0.35">
      <c r="F10979" s="30"/>
      <c r="K10979" s="31"/>
    </row>
    <row r="10980" spans="6:11" x14ac:dyDescent="0.35">
      <c r="F10980" s="30"/>
      <c r="K10980" s="31"/>
    </row>
    <row r="10981" spans="6:11" x14ac:dyDescent="0.35">
      <c r="F10981" s="30"/>
      <c r="K10981" s="31"/>
    </row>
    <row r="10982" spans="6:11" x14ac:dyDescent="0.35">
      <c r="F10982" s="30"/>
      <c r="K10982" s="31"/>
    </row>
    <row r="10983" spans="6:11" x14ac:dyDescent="0.35">
      <c r="F10983" s="30"/>
      <c r="K10983" s="31"/>
    </row>
    <row r="10984" spans="6:11" x14ac:dyDescent="0.35">
      <c r="F10984" s="30"/>
      <c r="K10984" s="31"/>
    </row>
    <row r="10985" spans="6:11" x14ac:dyDescent="0.35">
      <c r="F10985" s="30"/>
      <c r="K10985" s="31"/>
    </row>
    <row r="10986" spans="6:11" x14ac:dyDescent="0.35">
      <c r="F10986" s="30"/>
      <c r="K10986" s="31"/>
    </row>
    <row r="10987" spans="6:11" x14ac:dyDescent="0.35">
      <c r="F10987" s="30"/>
      <c r="K10987" s="31"/>
    </row>
    <row r="10988" spans="6:11" x14ac:dyDescent="0.35">
      <c r="F10988" s="30"/>
      <c r="K10988" s="31"/>
    </row>
    <row r="10989" spans="6:11" x14ac:dyDescent="0.35">
      <c r="F10989" s="30"/>
      <c r="K10989" s="31"/>
    </row>
    <row r="10990" spans="6:11" x14ac:dyDescent="0.35">
      <c r="F10990" s="30"/>
      <c r="K10990" s="31"/>
    </row>
    <row r="10991" spans="6:11" x14ac:dyDescent="0.35">
      <c r="F10991" s="30"/>
      <c r="K10991" s="31"/>
    </row>
    <row r="10992" spans="6:11" x14ac:dyDescent="0.35">
      <c r="F10992" s="30"/>
      <c r="K10992" s="31"/>
    </row>
    <row r="10993" spans="6:11" x14ac:dyDescent="0.35">
      <c r="F10993" s="30"/>
      <c r="K10993" s="31"/>
    </row>
    <row r="10994" spans="6:11" x14ac:dyDescent="0.35">
      <c r="F10994" s="30"/>
      <c r="K10994" s="31"/>
    </row>
    <row r="10995" spans="6:11" x14ac:dyDescent="0.35">
      <c r="F10995" s="30"/>
      <c r="K10995" s="31"/>
    </row>
    <row r="10996" spans="6:11" x14ac:dyDescent="0.35">
      <c r="F10996" s="30"/>
      <c r="K10996" s="31"/>
    </row>
    <row r="10997" spans="6:11" x14ac:dyDescent="0.35">
      <c r="F10997" s="30"/>
      <c r="K10997" s="31"/>
    </row>
    <row r="10998" spans="6:11" x14ac:dyDescent="0.35">
      <c r="F10998" s="30"/>
      <c r="K10998" s="31"/>
    </row>
    <row r="10999" spans="6:11" x14ac:dyDescent="0.35">
      <c r="F10999" s="30"/>
      <c r="K10999" s="31"/>
    </row>
    <row r="11000" spans="6:11" x14ac:dyDescent="0.35">
      <c r="F11000" s="30"/>
      <c r="K11000" s="31"/>
    </row>
    <row r="11001" spans="6:11" x14ac:dyDescent="0.35">
      <c r="F11001" s="30"/>
      <c r="K11001" s="31"/>
    </row>
    <row r="11002" spans="6:11" x14ac:dyDescent="0.35">
      <c r="F11002" s="30"/>
      <c r="K11002" s="31"/>
    </row>
    <row r="11003" spans="6:11" x14ac:dyDescent="0.35">
      <c r="F11003" s="30"/>
      <c r="K11003" s="31"/>
    </row>
    <row r="11004" spans="6:11" x14ac:dyDescent="0.35">
      <c r="F11004" s="30"/>
      <c r="K11004" s="31"/>
    </row>
    <row r="11005" spans="6:11" x14ac:dyDescent="0.35">
      <c r="F11005" s="30"/>
      <c r="K11005" s="31"/>
    </row>
    <row r="11006" spans="6:11" x14ac:dyDescent="0.35">
      <c r="F11006" s="30"/>
      <c r="K11006" s="31"/>
    </row>
    <row r="11007" spans="6:11" x14ac:dyDescent="0.35">
      <c r="F11007" s="30"/>
      <c r="K11007" s="31"/>
    </row>
    <row r="11008" spans="6:11" x14ac:dyDescent="0.35">
      <c r="F11008" s="30"/>
      <c r="K11008" s="31"/>
    </row>
    <row r="11009" spans="6:11" x14ac:dyDescent="0.35">
      <c r="F11009" s="30"/>
      <c r="K11009" s="31"/>
    </row>
    <row r="11010" spans="6:11" x14ac:dyDescent="0.35">
      <c r="F11010" s="30"/>
      <c r="K11010" s="31"/>
    </row>
    <row r="11011" spans="6:11" x14ac:dyDescent="0.35">
      <c r="F11011" s="30"/>
      <c r="K11011" s="31"/>
    </row>
    <row r="11012" spans="6:11" x14ac:dyDescent="0.35">
      <c r="F11012" s="30"/>
      <c r="K11012" s="31"/>
    </row>
    <row r="11013" spans="6:11" x14ac:dyDescent="0.35">
      <c r="F11013" s="30"/>
      <c r="K11013" s="31"/>
    </row>
    <row r="11014" spans="6:11" x14ac:dyDescent="0.35">
      <c r="F11014" s="30"/>
      <c r="K11014" s="31"/>
    </row>
    <row r="11015" spans="6:11" x14ac:dyDescent="0.35">
      <c r="F11015" s="30"/>
      <c r="K11015" s="31"/>
    </row>
    <row r="11016" spans="6:11" x14ac:dyDescent="0.35">
      <c r="F11016" s="30"/>
      <c r="K11016" s="31"/>
    </row>
    <row r="11017" spans="6:11" x14ac:dyDescent="0.35">
      <c r="F11017" s="30"/>
      <c r="K11017" s="31"/>
    </row>
    <row r="11018" spans="6:11" x14ac:dyDescent="0.35">
      <c r="F11018" s="30"/>
      <c r="K11018" s="31"/>
    </row>
    <row r="11019" spans="6:11" x14ac:dyDescent="0.35">
      <c r="F11019" s="30"/>
      <c r="K11019" s="31"/>
    </row>
    <row r="11020" spans="6:11" x14ac:dyDescent="0.35">
      <c r="F11020" s="30"/>
      <c r="K11020" s="31"/>
    </row>
    <row r="11021" spans="6:11" x14ac:dyDescent="0.35">
      <c r="F11021" s="30"/>
      <c r="K11021" s="31"/>
    </row>
    <row r="11022" spans="6:11" x14ac:dyDescent="0.35">
      <c r="F11022" s="30"/>
      <c r="K11022" s="31"/>
    </row>
    <row r="11023" spans="6:11" x14ac:dyDescent="0.35">
      <c r="F11023" s="30"/>
      <c r="K11023" s="31"/>
    </row>
    <row r="11024" spans="6:11" x14ac:dyDescent="0.35">
      <c r="F11024" s="30"/>
      <c r="K11024" s="31"/>
    </row>
    <row r="11025" spans="6:11" x14ac:dyDescent="0.35">
      <c r="F11025" s="30"/>
      <c r="K11025" s="31"/>
    </row>
    <row r="11026" spans="6:11" x14ac:dyDescent="0.35">
      <c r="F11026" s="30"/>
      <c r="K11026" s="31"/>
    </row>
    <row r="11027" spans="6:11" x14ac:dyDescent="0.35">
      <c r="F11027" s="30"/>
      <c r="K11027" s="31"/>
    </row>
    <row r="11028" spans="6:11" x14ac:dyDescent="0.35">
      <c r="F11028" s="30"/>
      <c r="K11028" s="31"/>
    </row>
    <row r="11029" spans="6:11" x14ac:dyDescent="0.35">
      <c r="F11029" s="30"/>
      <c r="K11029" s="31"/>
    </row>
    <row r="11030" spans="6:11" x14ac:dyDescent="0.35">
      <c r="F11030" s="30"/>
      <c r="K11030" s="31"/>
    </row>
    <row r="11031" spans="6:11" x14ac:dyDescent="0.35">
      <c r="F11031" s="30"/>
      <c r="K11031" s="31"/>
    </row>
    <row r="11032" spans="6:11" x14ac:dyDescent="0.35">
      <c r="F11032" s="30"/>
      <c r="K11032" s="31"/>
    </row>
    <row r="11033" spans="6:11" x14ac:dyDescent="0.35">
      <c r="F11033" s="30"/>
      <c r="K11033" s="31"/>
    </row>
    <row r="11034" spans="6:11" x14ac:dyDescent="0.35">
      <c r="F11034" s="30"/>
      <c r="K11034" s="31"/>
    </row>
    <row r="11035" spans="6:11" x14ac:dyDescent="0.35">
      <c r="F11035" s="30"/>
      <c r="K11035" s="31"/>
    </row>
    <row r="11036" spans="6:11" x14ac:dyDescent="0.35">
      <c r="F11036" s="30"/>
      <c r="K11036" s="31"/>
    </row>
    <row r="11037" spans="6:11" x14ac:dyDescent="0.35">
      <c r="F11037" s="30"/>
      <c r="K11037" s="31"/>
    </row>
    <row r="11038" spans="6:11" x14ac:dyDescent="0.35">
      <c r="F11038" s="30"/>
      <c r="K11038" s="31"/>
    </row>
    <row r="11039" spans="6:11" x14ac:dyDescent="0.35">
      <c r="F11039" s="30"/>
      <c r="K11039" s="31"/>
    </row>
    <row r="11040" spans="6:11" x14ac:dyDescent="0.35">
      <c r="F11040" s="30"/>
      <c r="K11040" s="31"/>
    </row>
    <row r="11041" spans="6:11" x14ac:dyDescent="0.35">
      <c r="F11041" s="30"/>
      <c r="K11041" s="31"/>
    </row>
    <row r="11042" spans="6:11" x14ac:dyDescent="0.35">
      <c r="F11042" s="30"/>
      <c r="K11042" s="31"/>
    </row>
    <row r="11043" spans="6:11" x14ac:dyDescent="0.35">
      <c r="F11043" s="30"/>
      <c r="K11043" s="31"/>
    </row>
    <row r="11044" spans="6:11" x14ac:dyDescent="0.35">
      <c r="F11044" s="30"/>
      <c r="K11044" s="31"/>
    </row>
    <row r="11045" spans="6:11" x14ac:dyDescent="0.35">
      <c r="F11045" s="30"/>
      <c r="K11045" s="31"/>
    </row>
    <row r="11046" spans="6:11" x14ac:dyDescent="0.35">
      <c r="F11046" s="30"/>
      <c r="K11046" s="31"/>
    </row>
    <row r="11047" spans="6:11" x14ac:dyDescent="0.35">
      <c r="F11047" s="30"/>
      <c r="K11047" s="31"/>
    </row>
    <row r="11048" spans="6:11" x14ac:dyDescent="0.35">
      <c r="F11048" s="30"/>
      <c r="K11048" s="31"/>
    </row>
    <row r="11049" spans="6:11" x14ac:dyDescent="0.35">
      <c r="F11049" s="30"/>
      <c r="K11049" s="31"/>
    </row>
    <row r="11050" spans="6:11" x14ac:dyDescent="0.35">
      <c r="F11050" s="30"/>
      <c r="K11050" s="31"/>
    </row>
    <row r="11051" spans="6:11" x14ac:dyDescent="0.35">
      <c r="F11051" s="30"/>
      <c r="K11051" s="31"/>
    </row>
    <row r="11052" spans="6:11" x14ac:dyDescent="0.35">
      <c r="F11052" s="30"/>
      <c r="K11052" s="31"/>
    </row>
    <row r="11053" spans="6:11" x14ac:dyDescent="0.35">
      <c r="F11053" s="30"/>
      <c r="K11053" s="31"/>
    </row>
    <row r="11054" spans="6:11" x14ac:dyDescent="0.35">
      <c r="F11054" s="30"/>
      <c r="K11054" s="31"/>
    </row>
    <row r="11055" spans="6:11" x14ac:dyDescent="0.35">
      <c r="F11055" s="30"/>
      <c r="K11055" s="31"/>
    </row>
    <row r="11056" spans="6:11" x14ac:dyDescent="0.35">
      <c r="F11056" s="30"/>
      <c r="K11056" s="31"/>
    </row>
    <row r="11057" spans="6:11" x14ac:dyDescent="0.35">
      <c r="F11057" s="30"/>
      <c r="K11057" s="31"/>
    </row>
    <row r="11058" spans="6:11" x14ac:dyDescent="0.35">
      <c r="F11058" s="30"/>
      <c r="K11058" s="31"/>
    </row>
    <row r="11059" spans="6:11" x14ac:dyDescent="0.35">
      <c r="F11059" s="30"/>
      <c r="K11059" s="31"/>
    </row>
    <row r="11060" spans="6:11" x14ac:dyDescent="0.35">
      <c r="F11060" s="30"/>
      <c r="K11060" s="31"/>
    </row>
    <row r="11061" spans="6:11" x14ac:dyDescent="0.35">
      <c r="F11061" s="30"/>
      <c r="K11061" s="31"/>
    </row>
    <row r="11062" spans="6:11" x14ac:dyDescent="0.35">
      <c r="F11062" s="30"/>
      <c r="K11062" s="31"/>
    </row>
    <row r="11063" spans="6:11" x14ac:dyDescent="0.35">
      <c r="F11063" s="30"/>
      <c r="K11063" s="31"/>
    </row>
    <row r="11064" spans="6:11" x14ac:dyDescent="0.35">
      <c r="F11064" s="30"/>
      <c r="K11064" s="31"/>
    </row>
    <row r="11065" spans="6:11" x14ac:dyDescent="0.35">
      <c r="F11065" s="30"/>
      <c r="K11065" s="31"/>
    </row>
    <row r="11066" spans="6:11" x14ac:dyDescent="0.35">
      <c r="F11066" s="30"/>
      <c r="K11066" s="31"/>
    </row>
    <row r="11067" spans="6:11" x14ac:dyDescent="0.35">
      <c r="F11067" s="30"/>
      <c r="K11067" s="31"/>
    </row>
    <row r="11068" spans="6:11" x14ac:dyDescent="0.35">
      <c r="F11068" s="30"/>
      <c r="K11068" s="31"/>
    </row>
    <row r="11069" spans="6:11" x14ac:dyDescent="0.35">
      <c r="F11069" s="30"/>
      <c r="K11069" s="31"/>
    </row>
    <row r="11070" spans="6:11" x14ac:dyDescent="0.35">
      <c r="F11070" s="30"/>
      <c r="K11070" s="31"/>
    </row>
    <row r="11071" spans="6:11" x14ac:dyDescent="0.35">
      <c r="F11071" s="30"/>
      <c r="K11071" s="31"/>
    </row>
    <row r="11072" spans="6:11" x14ac:dyDescent="0.35">
      <c r="F11072" s="30"/>
      <c r="K11072" s="31"/>
    </row>
    <row r="11073" spans="6:11" x14ac:dyDescent="0.35">
      <c r="F11073" s="30"/>
      <c r="K11073" s="31"/>
    </row>
    <row r="11074" spans="6:11" x14ac:dyDescent="0.35">
      <c r="F11074" s="30"/>
      <c r="K11074" s="31"/>
    </row>
    <row r="11075" spans="6:11" x14ac:dyDescent="0.35">
      <c r="F11075" s="30"/>
      <c r="K11075" s="31"/>
    </row>
    <row r="11076" spans="6:11" x14ac:dyDescent="0.35">
      <c r="F11076" s="30"/>
      <c r="K11076" s="31"/>
    </row>
    <row r="11077" spans="6:11" x14ac:dyDescent="0.35">
      <c r="F11077" s="30"/>
      <c r="K11077" s="31"/>
    </row>
    <row r="11078" spans="6:11" x14ac:dyDescent="0.35">
      <c r="F11078" s="30"/>
      <c r="K11078" s="31"/>
    </row>
    <row r="11079" spans="6:11" x14ac:dyDescent="0.35">
      <c r="F11079" s="30"/>
      <c r="K11079" s="31"/>
    </row>
    <row r="11080" spans="6:11" x14ac:dyDescent="0.35">
      <c r="F11080" s="30"/>
      <c r="K11080" s="31"/>
    </row>
    <row r="11081" spans="6:11" x14ac:dyDescent="0.35">
      <c r="F11081" s="30"/>
      <c r="K11081" s="31"/>
    </row>
    <row r="11082" spans="6:11" x14ac:dyDescent="0.35">
      <c r="F11082" s="30"/>
      <c r="K11082" s="31"/>
    </row>
    <row r="11083" spans="6:11" x14ac:dyDescent="0.35">
      <c r="F11083" s="30"/>
      <c r="K11083" s="31"/>
    </row>
    <row r="11084" spans="6:11" x14ac:dyDescent="0.35">
      <c r="F11084" s="30"/>
      <c r="K11084" s="31"/>
    </row>
    <row r="11085" spans="6:11" x14ac:dyDescent="0.35">
      <c r="F11085" s="30"/>
      <c r="K11085" s="31"/>
    </row>
    <row r="11086" spans="6:11" x14ac:dyDescent="0.35">
      <c r="F11086" s="30"/>
      <c r="K11086" s="31"/>
    </row>
    <row r="11087" spans="6:11" x14ac:dyDescent="0.35">
      <c r="F11087" s="30"/>
      <c r="K11087" s="31"/>
    </row>
    <row r="11088" spans="6:11" x14ac:dyDescent="0.35">
      <c r="F11088" s="30"/>
      <c r="K11088" s="31"/>
    </row>
    <row r="11089" spans="6:11" x14ac:dyDescent="0.35">
      <c r="F11089" s="30"/>
      <c r="K11089" s="31"/>
    </row>
    <row r="11090" spans="6:11" x14ac:dyDescent="0.35">
      <c r="F11090" s="30"/>
      <c r="K11090" s="31"/>
    </row>
    <row r="11091" spans="6:11" x14ac:dyDescent="0.35">
      <c r="F11091" s="30"/>
      <c r="K11091" s="31"/>
    </row>
    <row r="11092" spans="6:11" x14ac:dyDescent="0.35">
      <c r="F11092" s="30"/>
      <c r="K11092" s="31"/>
    </row>
    <row r="11093" spans="6:11" x14ac:dyDescent="0.35">
      <c r="F11093" s="30"/>
      <c r="K11093" s="31"/>
    </row>
    <row r="11094" spans="6:11" x14ac:dyDescent="0.35">
      <c r="F11094" s="30"/>
      <c r="K11094" s="31"/>
    </row>
    <row r="11095" spans="6:11" x14ac:dyDescent="0.35">
      <c r="F11095" s="30"/>
      <c r="K11095" s="31"/>
    </row>
    <row r="11096" spans="6:11" x14ac:dyDescent="0.35">
      <c r="F11096" s="30"/>
      <c r="K11096" s="31"/>
    </row>
    <row r="11097" spans="6:11" x14ac:dyDescent="0.35">
      <c r="F11097" s="30"/>
      <c r="K11097" s="31"/>
    </row>
    <row r="11098" spans="6:11" x14ac:dyDescent="0.35">
      <c r="F11098" s="30"/>
      <c r="K11098" s="31"/>
    </row>
    <row r="11099" spans="6:11" x14ac:dyDescent="0.35">
      <c r="F11099" s="30"/>
      <c r="K11099" s="31"/>
    </row>
    <row r="11100" spans="6:11" x14ac:dyDescent="0.35">
      <c r="F11100" s="30"/>
      <c r="K11100" s="31"/>
    </row>
    <row r="11101" spans="6:11" x14ac:dyDescent="0.35">
      <c r="F11101" s="30"/>
      <c r="K11101" s="31"/>
    </row>
    <row r="11102" spans="6:11" x14ac:dyDescent="0.35">
      <c r="F11102" s="30"/>
      <c r="K11102" s="31"/>
    </row>
    <row r="11103" spans="6:11" x14ac:dyDescent="0.35">
      <c r="F11103" s="30"/>
      <c r="K11103" s="31"/>
    </row>
    <row r="11104" spans="6:11" x14ac:dyDescent="0.35">
      <c r="F11104" s="30"/>
      <c r="K11104" s="31"/>
    </row>
    <row r="11105" spans="6:11" x14ac:dyDescent="0.35">
      <c r="F11105" s="30"/>
      <c r="K11105" s="31"/>
    </row>
    <row r="11106" spans="6:11" x14ac:dyDescent="0.35">
      <c r="F11106" s="30"/>
      <c r="K11106" s="31"/>
    </row>
    <row r="11107" spans="6:11" x14ac:dyDescent="0.35">
      <c r="F11107" s="30"/>
      <c r="K11107" s="31"/>
    </row>
    <row r="11108" spans="6:11" x14ac:dyDescent="0.35">
      <c r="F11108" s="30"/>
      <c r="K11108" s="31"/>
    </row>
    <row r="11109" spans="6:11" x14ac:dyDescent="0.35">
      <c r="F11109" s="30"/>
      <c r="K11109" s="31"/>
    </row>
    <row r="11110" spans="6:11" x14ac:dyDescent="0.35">
      <c r="F11110" s="30"/>
      <c r="K11110" s="31"/>
    </row>
    <row r="11111" spans="6:11" x14ac:dyDescent="0.35">
      <c r="F11111" s="30"/>
      <c r="K11111" s="31"/>
    </row>
    <row r="11112" spans="6:11" x14ac:dyDescent="0.35">
      <c r="F11112" s="30"/>
      <c r="K11112" s="31"/>
    </row>
    <row r="11113" spans="6:11" x14ac:dyDescent="0.35">
      <c r="F11113" s="30"/>
      <c r="K11113" s="31"/>
    </row>
    <row r="11114" spans="6:11" x14ac:dyDescent="0.35">
      <c r="F11114" s="30"/>
      <c r="K11114" s="31"/>
    </row>
    <row r="11115" spans="6:11" x14ac:dyDescent="0.35">
      <c r="F11115" s="30"/>
      <c r="K11115" s="31"/>
    </row>
    <row r="11116" spans="6:11" x14ac:dyDescent="0.35">
      <c r="F11116" s="30"/>
      <c r="K11116" s="31"/>
    </row>
    <row r="11117" spans="6:11" x14ac:dyDescent="0.35">
      <c r="F11117" s="30"/>
      <c r="K11117" s="31"/>
    </row>
    <row r="11118" spans="6:11" x14ac:dyDescent="0.35">
      <c r="F11118" s="30"/>
      <c r="K11118" s="31"/>
    </row>
    <row r="11119" spans="6:11" x14ac:dyDescent="0.35">
      <c r="F11119" s="30"/>
      <c r="K11119" s="31"/>
    </row>
    <row r="11120" spans="6:11" x14ac:dyDescent="0.35">
      <c r="F11120" s="30"/>
      <c r="K11120" s="31"/>
    </row>
    <row r="11121" spans="6:11" x14ac:dyDescent="0.35">
      <c r="F11121" s="30"/>
      <c r="K11121" s="31"/>
    </row>
    <row r="11122" spans="6:11" x14ac:dyDescent="0.35">
      <c r="F11122" s="30"/>
      <c r="K11122" s="31"/>
    </row>
    <row r="11123" spans="6:11" x14ac:dyDescent="0.35">
      <c r="F11123" s="30"/>
      <c r="K11123" s="31"/>
    </row>
    <row r="11124" spans="6:11" x14ac:dyDescent="0.35">
      <c r="F11124" s="30"/>
      <c r="K11124" s="31"/>
    </row>
    <row r="11125" spans="6:11" x14ac:dyDescent="0.35">
      <c r="F11125" s="30"/>
      <c r="K11125" s="31"/>
    </row>
    <row r="11126" spans="6:11" x14ac:dyDescent="0.35">
      <c r="F11126" s="30"/>
      <c r="K11126" s="31"/>
    </row>
    <row r="11127" spans="6:11" x14ac:dyDescent="0.35">
      <c r="F11127" s="30"/>
      <c r="K11127" s="31"/>
    </row>
    <row r="11128" spans="6:11" x14ac:dyDescent="0.35">
      <c r="F11128" s="30"/>
      <c r="K11128" s="31"/>
    </row>
    <row r="11129" spans="6:11" x14ac:dyDescent="0.35">
      <c r="F11129" s="30"/>
      <c r="K11129" s="31"/>
    </row>
    <row r="11130" spans="6:11" x14ac:dyDescent="0.35">
      <c r="F11130" s="30"/>
      <c r="K11130" s="31"/>
    </row>
    <row r="11131" spans="6:11" x14ac:dyDescent="0.35">
      <c r="F11131" s="30"/>
      <c r="K11131" s="31"/>
    </row>
    <row r="11132" spans="6:11" x14ac:dyDescent="0.35">
      <c r="F11132" s="30"/>
      <c r="K11132" s="31"/>
    </row>
    <row r="11133" spans="6:11" x14ac:dyDescent="0.35">
      <c r="F11133" s="30"/>
      <c r="K11133" s="31"/>
    </row>
    <row r="11134" spans="6:11" x14ac:dyDescent="0.35">
      <c r="F11134" s="30"/>
      <c r="K11134" s="31"/>
    </row>
    <row r="11135" spans="6:11" x14ac:dyDescent="0.35">
      <c r="F11135" s="30"/>
      <c r="K11135" s="31"/>
    </row>
    <row r="11136" spans="6:11" x14ac:dyDescent="0.35">
      <c r="F11136" s="30"/>
      <c r="K11136" s="31"/>
    </row>
    <row r="11137" spans="6:11" x14ac:dyDescent="0.35">
      <c r="F11137" s="30"/>
      <c r="K11137" s="31"/>
    </row>
    <row r="11138" spans="6:11" x14ac:dyDescent="0.35">
      <c r="F11138" s="30"/>
      <c r="K11138" s="31"/>
    </row>
    <row r="11139" spans="6:11" x14ac:dyDescent="0.35">
      <c r="F11139" s="30"/>
      <c r="K11139" s="31"/>
    </row>
    <row r="11140" spans="6:11" x14ac:dyDescent="0.35">
      <c r="F11140" s="30"/>
      <c r="K11140" s="31"/>
    </row>
    <row r="11141" spans="6:11" x14ac:dyDescent="0.35">
      <c r="F11141" s="30"/>
      <c r="K11141" s="31"/>
    </row>
    <row r="11142" spans="6:11" x14ac:dyDescent="0.35">
      <c r="F11142" s="30"/>
      <c r="K11142" s="31"/>
    </row>
    <row r="11143" spans="6:11" x14ac:dyDescent="0.35">
      <c r="F11143" s="30"/>
      <c r="K11143" s="31"/>
    </row>
    <row r="11144" spans="6:11" x14ac:dyDescent="0.35">
      <c r="F11144" s="30"/>
      <c r="K11144" s="31"/>
    </row>
    <row r="11145" spans="6:11" x14ac:dyDescent="0.35">
      <c r="F11145" s="30"/>
      <c r="K11145" s="31"/>
    </row>
    <row r="11146" spans="6:11" x14ac:dyDescent="0.35">
      <c r="F11146" s="30"/>
      <c r="K11146" s="31"/>
    </row>
    <row r="11147" spans="6:11" x14ac:dyDescent="0.35">
      <c r="F11147" s="30"/>
      <c r="K11147" s="31"/>
    </row>
    <row r="11148" spans="6:11" x14ac:dyDescent="0.35">
      <c r="F11148" s="30"/>
      <c r="K11148" s="31"/>
    </row>
    <row r="11149" spans="6:11" x14ac:dyDescent="0.35">
      <c r="F11149" s="30"/>
      <c r="K11149" s="31"/>
    </row>
    <row r="11150" spans="6:11" x14ac:dyDescent="0.35">
      <c r="F11150" s="30"/>
      <c r="K11150" s="31"/>
    </row>
    <row r="11151" spans="6:11" x14ac:dyDescent="0.35">
      <c r="F11151" s="30"/>
      <c r="K11151" s="31"/>
    </row>
    <row r="11152" spans="6:11" x14ac:dyDescent="0.35">
      <c r="F11152" s="30"/>
      <c r="K11152" s="31"/>
    </row>
    <row r="11153" spans="6:11" x14ac:dyDescent="0.35">
      <c r="F11153" s="30"/>
      <c r="K11153" s="31"/>
    </row>
    <row r="11154" spans="6:11" x14ac:dyDescent="0.35">
      <c r="F11154" s="30"/>
      <c r="K11154" s="31"/>
    </row>
    <row r="11155" spans="6:11" x14ac:dyDescent="0.35">
      <c r="F11155" s="30"/>
      <c r="K11155" s="31"/>
    </row>
    <row r="11156" spans="6:11" x14ac:dyDescent="0.35">
      <c r="F11156" s="30"/>
      <c r="K11156" s="31"/>
    </row>
    <row r="11157" spans="6:11" x14ac:dyDescent="0.35">
      <c r="F11157" s="30"/>
      <c r="K11157" s="31"/>
    </row>
    <row r="11158" spans="6:11" x14ac:dyDescent="0.35">
      <c r="F11158" s="30"/>
      <c r="K11158" s="31"/>
    </row>
    <row r="11159" spans="6:11" x14ac:dyDescent="0.35">
      <c r="F11159" s="30"/>
      <c r="K11159" s="31"/>
    </row>
    <row r="11160" spans="6:11" x14ac:dyDescent="0.35">
      <c r="F11160" s="30"/>
      <c r="K11160" s="31"/>
    </row>
    <row r="11161" spans="6:11" x14ac:dyDescent="0.35">
      <c r="F11161" s="30"/>
      <c r="K11161" s="31"/>
    </row>
    <row r="11162" spans="6:11" x14ac:dyDescent="0.35">
      <c r="F11162" s="30"/>
      <c r="K11162" s="31"/>
    </row>
    <row r="11163" spans="6:11" x14ac:dyDescent="0.35">
      <c r="F11163" s="30"/>
      <c r="K11163" s="31"/>
    </row>
    <row r="11164" spans="6:11" x14ac:dyDescent="0.35">
      <c r="F11164" s="30"/>
      <c r="K11164" s="31"/>
    </row>
    <row r="11165" spans="6:11" x14ac:dyDescent="0.35">
      <c r="F11165" s="30"/>
      <c r="K11165" s="31"/>
    </row>
    <row r="11166" spans="6:11" x14ac:dyDescent="0.35">
      <c r="F11166" s="30"/>
      <c r="K11166" s="31"/>
    </row>
    <row r="11167" spans="6:11" x14ac:dyDescent="0.35">
      <c r="F11167" s="30"/>
      <c r="K11167" s="31"/>
    </row>
    <row r="11168" spans="6:11" x14ac:dyDescent="0.35">
      <c r="F11168" s="30"/>
      <c r="K11168" s="31"/>
    </row>
    <row r="11169" spans="6:11" x14ac:dyDescent="0.35">
      <c r="F11169" s="30"/>
      <c r="K11169" s="31"/>
    </row>
    <row r="11170" spans="6:11" x14ac:dyDescent="0.35">
      <c r="F11170" s="30"/>
      <c r="K11170" s="31"/>
    </row>
    <row r="11171" spans="6:11" x14ac:dyDescent="0.35">
      <c r="F11171" s="30"/>
      <c r="K11171" s="31"/>
    </row>
    <row r="11172" spans="6:11" x14ac:dyDescent="0.35">
      <c r="F11172" s="30"/>
      <c r="K11172" s="31"/>
    </row>
    <row r="11173" spans="6:11" x14ac:dyDescent="0.35">
      <c r="F11173" s="30"/>
      <c r="K11173" s="31"/>
    </row>
    <row r="11174" spans="6:11" x14ac:dyDescent="0.35">
      <c r="F11174" s="30"/>
      <c r="K11174" s="31"/>
    </row>
    <row r="11175" spans="6:11" x14ac:dyDescent="0.35">
      <c r="F11175" s="30"/>
      <c r="K11175" s="31"/>
    </row>
    <row r="11176" spans="6:11" x14ac:dyDescent="0.35">
      <c r="F11176" s="30"/>
      <c r="K11176" s="31"/>
    </row>
    <row r="11177" spans="6:11" x14ac:dyDescent="0.35">
      <c r="F11177" s="30"/>
      <c r="K11177" s="31"/>
    </row>
    <row r="11178" spans="6:11" x14ac:dyDescent="0.35">
      <c r="F11178" s="30"/>
      <c r="K11178" s="31"/>
    </row>
    <row r="11179" spans="6:11" x14ac:dyDescent="0.35">
      <c r="F11179" s="30"/>
      <c r="K11179" s="31"/>
    </row>
    <row r="11180" spans="6:11" x14ac:dyDescent="0.35">
      <c r="F11180" s="30"/>
      <c r="K11180" s="31"/>
    </row>
    <row r="11181" spans="6:11" x14ac:dyDescent="0.35">
      <c r="F11181" s="30"/>
      <c r="K11181" s="31"/>
    </row>
    <row r="11182" spans="6:11" x14ac:dyDescent="0.35">
      <c r="F11182" s="30"/>
      <c r="K11182" s="31"/>
    </row>
    <row r="11183" spans="6:11" x14ac:dyDescent="0.35">
      <c r="F11183" s="30"/>
      <c r="K11183" s="31"/>
    </row>
    <row r="11184" spans="6:11" x14ac:dyDescent="0.35">
      <c r="F11184" s="30"/>
      <c r="K11184" s="31"/>
    </row>
    <row r="11185" spans="6:11" x14ac:dyDescent="0.35">
      <c r="F11185" s="30"/>
      <c r="K11185" s="31"/>
    </row>
    <row r="11186" spans="6:11" x14ac:dyDescent="0.35">
      <c r="F11186" s="30"/>
      <c r="K11186" s="31"/>
    </row>
    <row r="11187" spans="6:11" x14ac:dyDescent="0.35">
      <c r="F11187" s="30"/>
      <c r="K11187" s="31"/>
    </row>
    <row r="11188" spans="6:11" x14ac:dyDescent="0.35">
      <c r="F11188" s="30"/>
      <c r="K11188" s="31"/>
    </row>
    <row r="11189" spans="6:11" x14ac:dyDescent="0.35">
      <c r="F11189" s="30"/>
      <c r="K11189" s="31"/>
    </row>
    <row r="11190" spans="6:11" x14ac:dyDescent="0.35">
      <c r="F11190" s="30"/>
      <c r="K11190" s="31"/>
    </row>
    <row r="11191" spans="6:11" x14ac:dyDescent="0.35">
      <c r="F11191" s="30"/>
      <c r="K11191" s="31"/>
    </row>
    <row r="11192" spans="6:11" x14ac:dyDescent="0.35">
      <c r="F11192" s="30"/>
      <c r="K11192" s="31"/>
    </row>
    <row r="11193" spans="6:11" x14ac:dyDescent="0.35">
      <c r="F11193" s="30"/>
      <c r="K11193" s="31"/>
    </row>
    <row r="11194" spans="6:11" x14ac:dyDescent="0.35">
      <c r="F11194" s="30"/>
      <c r="K11194" s="31"/>
    </row>
    <row r="11195" spans="6:11" x14ac:dyDescent="0.35">
      <c r="F11195" s="30"/>
      <c r="K11195" s="31"/>
    </row>
    <row r="11196" spans="6:11" x14ac:dyDescent="0.35">
      <c r="F11196" s="30"/>
      <c r="K11196" s="31"/>
    </row>
    <row r="11197" spans="6:11" x14ac:dyDescent="0.35">
      <c r="F11197" s="30"/>
      <c r="K11197" s="31"/>
    </row>
    <row r="11198" spans="6:11" x14ac:dyDescent="0.35">
      <c r="F11198" s="30"/>
      <c r="K11198" s="31"/>
    </row>
    <row r="11199" spans="6:11" x14ac:dyDescent="0.35">
      <c r="F11199" s="30"/>
      <c r="K11199" s="31"/>
    </row>
    <row r="11200" spans="6:11" x14ac:dyDescent="0.35">
      <c r="F11200" s="30"/>
      <c r="K11200" s="31"/>
    </row>
    <row r="11201" spans="6:11" x14ac:dyDescent="0.35">
      <c r="F11201" s="30"/>
      <c r="K11201" s="31"/>
    </row>
    <row r="11202" spans="6:11" x14ac:dyDescent="0.35">
      <c r="F11202" s="30"/>
      <c r="K11202" s="31"/>
    </row>
    <row r="11203" spans="6:11" x14ac:dyDescent="0.35">
      <c r="F11203" s="30"/>
      <c r="K11203" s="31"/>
    </row>
    <row r="11204" spans="6:11" x14ac:dyDescent="0.35">
      <c r="F11204" s="30"/>
      <c r="K11204" s="31"/>
    </row>
    <row r="11205" spans="6:11" x14ac:dyDescent="0.35">
      <c r="F11205" s="30"/>
      <c r="K11205" s="31"/>
    </row>
    <row r="11206" spans="6:11" x14ac:dyDescent="0.35">
      <c r="F11206" s="30"/>
      <c r="K11206" s="31"/>
    </row>
    <row r="11207" spans="6:11" x14ac:dyDescent="0.35">
      <c r="F11207" s="30"/>
      <c r="K11207" s="31"/>
    </row>
    <row r="11208" spans="6:11" x14ac:dyDescent="0.35">
      <c r="F11208" s="30"/>
      <c r="K11208" s="31"/>
    </row>
    <row r="11209" spans="6:11" x14ac:dyDescent="0.35">
      <c r="F11209" s="30"/>
      <c r="K11209" s="31"/>
    </row>
    <row r="11210" spans="6:11" x14ac:dyDescent="0.35">
      <c r="F11210" s="30"/>
      <c r="K11210" s="31"/>
    </row>
    <row r="11211" spans="6:11" x14ac:dyDescent="0.35">
      <c r="F11211" s="30"/>
      <c r="K11211" s="31"/>
    </row>
    <row r="11212" spans="6:11" x14ac:dyDescent="0.35">
      <c r="F11212" s="30"/>
      <c r="K11212" s="31"/>
    </row>
    <row r="11213" spans="6:11" x14ac:dyDescent="0.35">
      <c r="F11213" s="30"/>
      <c r="K11213" s="31"/>
    </row>
    <row r="11214" spans="6:11" x14ac:dyDescent="0.35">
      <c r="F11214" s="30"/>
      <c r="K11214" s="31"/>
    </row>
    <row r="11215" spans="6:11" x14ac:dyDescent="0.35">
      <c r="F11215" s="30"/>
      <c r="K11215" s="31"/>
    </row>
    <row r="11216" spans="6:11" x14ac:dyDescent="0.35">
      <c r="F11216" s="30"/>
      <c r="K11216" s="31"/>
    </row>
    <row r="11217" spans="6:11" x14ac:dyDescent="0.35">
      <c r="F11217" s="30"/>
      <c r="K11217" s="31"/>
    </row>
    <row r="11218" spans="6:11" x14ac:dyDescent="0.35">
      <c r="F11218" s="30"/>
      <c r="K11218" s="31"/>
    </row>
    <row r="11219" spans="6:11" x14ac:dyDescent="0.35">
      <c r="F11219" s="30"/>
      <c r="K11219" s="31"/>
    </row>
    <row r="11220" spans="6:11" x14ac:dyDescent="0.35">
      <c r="F11220" s="30"/>
      <c r="K11220" s="31"/>
    </row>
    <row r="11221" spans="6:11" x14ac:dyDescent="0.35">
      <c r="F11221" s="30"/>
      <c r="K11221" s="31"/>
    </row>
    <row r="11222" spans="6:11" x14ac:dyDescent="0.35">
      <c r="F11222" s="30"/>
      <c r="K11222" s="31"/>
    </row>
    <row r="11223" spans="6:11" x14ac:dyDescent="0.35">
      <c r="F11223" s="30"/>
      <c r="K11223" s="31"/>
    </row>
    <row r="11224" spans="6:11" x14ac:dyDescent="0.35">
      <c r="F11224" s="30"/>
      <c r="K11224" s="31"/>
    </row>
    <row r="11225" spans="6:11" x14ac:dyDescent="0.35">
      <c r="F11225" s="30"/>
      <c r="K11225" s="31"/>
    </row>
    <row r="11226" spans="6:11" x14ac:dyDescent="0.35">
      <c r="F11226" s="30"/>
      <c r="K11226" s="31"/>
    </row>
    <row r="11227" spans="6:11" x14ac:dyDescent="0.35">
      <c r="F11227" s="30"/>
      <c r="K11227" s="31"/>
    </row>
    <row r="11228" spans="6:11" x14ac:dyDescent="0.35">
      <c r="F11228" s="30"/>
      <c r="K11228" s="31"/>
    </row>
    <row r="11229" spans="6:11" x14ac:dyDescent="0.35">
      <c r="F11229" s="30"/>
      <c r="K11229" s="31"/>
    </row>
    <row r="11230" spans="6:11" x14ac:dyDescent="0.35">
      <c r="F11230" s="30"/>
      <c r="K11230" s="31"/>
    </row>
    <row r="11231" spans="6:11" x14ac:dyDescent="0.35">
      <c r="F11231" s="30"/>
      <c r="K11231" s="31"/>
    </row>
    <row r="11232" spans="6:11" x14ac:dyDescent="0.35">
      <c r="F11232" s="30"/>
      <c r="K11232" s="31"/>
    </row>
    <row r="11233" spans="6:11" x14ac:dyDescent="0.35">
      <c r="F11233" s="30"/>
      <c r="K11233" s="31"/>
    </row>
    <row r="11234" spans="6:11" x14ac:dyDescent="0.35">
      <c r="F11234" s="30"/>
      <c r="K11234" s="31"/>
    </row>
    <row r="11235" spans="6:11" x14ac:dyDescent="0.35">
      <c r="F11235" s="30"/>
      <c r="K11235" s="31"/>
    </row>
    <row r="11236" spans="6:11" x14ac:dyDescent="0.35">
      <c r="F11236" s="30"/>
      <c r="K11236" s="31"/>
    </row>
    <row r="11237" spans="6:11" x14ac:dyDescent="0.35">
      <c r="F11237" s="30"/>
      <c r="K11237" s="31"/>
    </row>
    <row r="11238" spans="6:11" x14ac:dyDescent="0.35">
      <c r="F11238" s="30"/>
      <c r="K11238" s="31"/>
    </row>
    <row r="11239" spans="6:11" x14ac:dyDescent="0.35">
      <c r="F11239" s="30"/>
      <c r="K11239" s="31"/>
    </row>
    <row r="11240" spans="6:11" x14ac:dyDescent="0.35">
      <c r="F11240" s="30"/>
      <c r="K11240" s="31"/>
    </row>
    <row r="11241" spans="6:11" x14ac:dyDescent="0.35">
      <c r="F11241" s="30"/>
      <c r="K11241" s="31"/>
    </row>
    <row r="11242" spans="6:11" x14ac:dyDescent="0.35">
      <c r="F11242" s="30"/>
      <c r="K11242" s="31"/>
    </row>
    <row r="11243" spans="6:11" x14ac:dyDescent="0.35">
      <c r="F11243" s="30"/>
      <c r="K11243" s="31"/>
    </row>
    <row r="11244" spans="6:11" x14ac:dyDescent="0.35">
      <c r="F11244" s="30"/>
      <c r="K11244" s="31"/>
    </row>
    <row r="11245" spans="6:11" x14ac:dyDescent="0.35">
      <c r="F11245" s="30"/>
      <c r="K11245" s="31"/>
    </row>
    <row r="11246" spans="6:11" x14ac:dyDescent="0.35">
      <c r="F11246" s="30"/>
      <c r="K11246" s="31"/>
    </row>
    <row r="11247" spans="6:11" x14ac:dyDescent="0.35">
      <c r="F11247" s="30"/>
      <c r="K11247" s="31"/>
    </row>
    <row r="11248" spans="6:11" x14ac:dyDescent="0.35">
      <c r="F11248" s="30"/>
      <c r="K11248" s="31"/>
    </row>
    <row r="11249" spans="6:11" x14ac:dyDescent="0.35">
      <c r="F11249" s="30"/>
      <c r="K11249" s="31"/>
    </row>
    <row r="11250" spans="6:11" x14ac:dyDescent="0.35">
      <c r="F11250" s="30"/>
      <c r="K11250" s="31"/>
    </row>
    <row r="11251" spans="6:11" x14ac:dyDescent="0.35">
      <c r="F11251" s="30"/>
      <c r="K11251" s="31"/>
    </row>
    <row r="11252" spans="6:11" x14ac:dyDescent="0.35">
      <c r="F11252" s="30"/>
      <c r="K11252" s="31"/>
    </row>
    <row r="11253" spans="6:11" x14ac:dyDescent="0.35">
      <c r="F11253" s="30"/>
      <c r="K11253" s="31"/>
    </row>
    <row r="11254" spans="6:11" x14ac:dyDescent="0.35">
      <c r="F11254" s="30"/>
      <c r="K11254" s="31"/>
    </row>
    <row r="11255" spans="6:11" x14ac:dyDescent="0.35">
      <c r="F11255" s="30"/>
      <c r="K11255" s="31"/>
    </row>
    <row r="11256" spans="6:11" x14ac:dyDescent="0.35">
      <c r="F11256" s="30"/>
      <c r="K11256" s="31"/>
    </row>
    <row r="11257" spans="6:11" x14ac:dyDescent="0.35">
      <c r="F11257" s="30"/>
      <c r="K11257" s="31"/>
    </row>
    <row r="11258" spans="6:11" x14ac:dyDescent="0.35">
      <c r="F11258" s="30"/>
      <c r="K11258" s="31"/>
    </row>
    <row r="11259" spans="6:11" x14ac:dyDescent="0.35">
      <c r="F11259" s="30"/>
      <c r="K11259" s="31"/>
    </row>
    <row r="11260" spans="6:11" x14ac:dyDescent="0.35">
      <c r="F11260" s="30"/>
      <c r="K11260" s="31"/>
    </row>
    <row r="11261" spans="6:11" x14ac:dyDescent="0.35">
      <c r="F11261" s="30"/>
      <c r="K11261" s="31"/>
    </row>
    <row r="11262" spans="6:11" x14ac:dyDescent="0.35">
      <c r="F11262" s="30"/>
      <c r="K11262" s="31"/>
    </row>
    <row r="11263" spans="6:11" x14ac:dyDescent="0.35">
      <c r="F11263" s="30"/>
      <c r="K11263" s="31"/>
    </row>
    <row r="11264" spans="6:11" x14ac:dyDescent="0.35">
      <c r="F11264" s="30"/>
      <c r="K11264" s="31"/>
    </row>
    <row r="11265" spans="6:11" x14ac:dyDescent="0.35">
      <c r="F11265" s="30"/>
      <c r="K11265" s="31"/>
    </row>
    <row r="11266" spans="6:11" x14ac:dyDescent="0.35">
      <c r="F11266" s="30"/>
      <c r="K11266" s="31"/>
    </row>
    <row r="11267" spans="6:11" x14ac:dyDescent="0.35">
      <c r="F11267" s="30"/>
      <c r="K11267" s="31"/>
    </row>
    <row r="11268" spans="6:11" x14ac:dyDescent="0.35">
      <c r="F11268" s="30"/>
      <c r="K11268" s="31"/>
    </row>
    <row r="11269" spans="6:11" x14ac:dyDescent="0.35">
      <c r="F11269" s="30"/>
      <c r="K11269" s="31"/>
    </row>
    <row r="11270" spans="6:11" x14ac:dyDescent="0.35">
      <c r="F11270" s="30"/>
      <c r="K11270" s="31"/>
    </row>
    <row r="11271" spans="6:11" x14ac:dyDescent="0.35">
      <c r="F11271" s="30"/>
      <c r="K11271" s="31"/>
    </row>
    <row r="11272" spans="6:11" x14ac:dyDescent="0.35">
      <c r="F11272" s="30"/>
      <c r="K11272" s="31"/>
    </row>
    <row r="11273" spans="6:11" x14ac:dyDescent="0.35">
      <c r="F11273" s="30"/>
      <c r="K11273" s="31"/>
    </row>
    <row r="11274" spans="6:11" x14ac:dyDescent="0.35">
      <c r="F11274" s="30"/>
      <c r="K11274" s="31"/>
    </row>
    <row r="11275" spans="6:11" x14ac:dyDescent="0.35">
      <c r="F11275" s="30"/>
      <c r="K11275" s="31"/>
    </row>
    <row r="11276" spans="6:11" x14ac:dyDescent="0.35">
      <c r="F11276" s="30"/>
      <c r="K11276" s="31"/>
    </row>
    <row r="11277" spans="6:11" x14ac:dyDescent="0.35">
      <c r="F11277" s="30"/>
      <c r="K11277" s="31"/>
    </row>
    <row r="11278" spans="6:11" x14ac:dyDescent="0.35">
      <c r="F11278" s="30"/>
      <c r="K11278" s="31"/>
    </row>
    <row r="11279" spans="6:11" x14ac:dyDescent="0.35">
      <c r="F11279" s="30"/>
      <c r="K11279" s="31"/>
    </row>
    <row r="11280" spans="6:11" x14ac:dyDescent="0.35">
      <c r="F11280" s="30"/>
      <c r="K11280" s="31"/>
    </row>
    <row r="11281" spans="6:11" x14ac:dyDescent="0.35">
      <c r="F11281" s="30"/>
      <c r="K11281" s="31"/>
    </row>
    <row r="11282" spans="6:11" x14ac:dyDescent="0.35">
      <c r="F11282" s="30"/>
      <c r="K11282" s="31"/>
    </row>
    <row r="11283" spans="6:11" x14ac:dyDescent="0.35">
      <c r="F11283" s="30"/>
      <c r="K11283" s="31"/>
    </row>
    <row r="11284" spans="6:11" x14ac:dyDescent="0.35">
      <c r="F11284" s="30"/>
      <c r="K11284" s="31"/>
    </row>
    <row r="11285" spans="6:11" x14ac:dyDescent="0.35">
      <c r="F11285" s="30"/>
      <c r="K11285" s="31"/>
    </row>
    <row r="11286" spans="6:11" x14ac:dyDescent="0.35">
      <c r="F11286" s="30"/>
      <c r="K11286" s="31"/>
    </row>
    <row r="11287" spans="6:11" x14ac:dyDescent="0.35">
      <c r="F11287" s="30"/>
      <c r="K11287" s="31"/>
    </row>
    <row r="11288" spans="6:11" x14ac:dyDescent="0.35">
      <c r="F11288" s="30"/>
      <c r="K11288" s="31"/>
    </row>
    <row r="11289" spans="6:11" x14ac:dyDescent="0.35">
      <c r="F11289" s="30"/>
      <c r="K11289" s="31"/>
    </row>
    <row r="11290" spans="6:11" x14ac:dyDescent="0.35">
      <c r="F11290" s="30"/>
      <c r="K11290" s="31"/>
    </row>
    <row r="11291" spans="6:11" x14ac:dyDescent="0.35">
      <c r="F11291" s="30"/>
      <c r="K11291" s="31"/>
    </row>
    <row r="11292" spans="6:11" x14ac:dyDescent="0.35">
      <c r="F11292" s="30"/>
      <c r="K11292" s="31"/>
    </row>
    <row r="11293" spans="6:11" x14ac:dyDescent="0.35">
      <c r="F11293" s="30"/>
      <c r="K11293" s="31"/>
    </row>
    <row r="11294" spans="6:11" x14ac:dyDescent="0.35">
      <c r="F11294" s="30"/>
      <c r="K11294" s="31"/>
    </row>
    <row r="11295" spans="6:11" x14ac:dyDescent="0.35">
      <c r="F11295" s="30"/>
      <c r="K11295" s="31"/>
    </row>
    <row r="11296" spans="6:11" x14ac:dyDescent="0.35">
      <c r="F11296" s="30"/>
      <c r="K11296" s="31"/>
    </row>
    <row r="11297" spans="6:11" x14ac:dyDescent="0.35">
      <c r="F11297" s="30"/>
      <c r="K11297" s="31"/>
    </row>
    <row r="11298" spans="6:11" x14ac:dyDescent="0.35">
      <c r="F11298" s="30"/>
      <c r="K11298" s="31"/>
    </row>
    <row r="11299" spans="6:11" x14ac:dyDescent="0.35">
      <c r="F11299" s="30"/>
      <c r="K11299" s="31"/>
    </row>
    <row r="11300" spans="6:11" x14ac:dyDescent="0.35">
      <c r="F11300" s="30"/>
      <c r="K11300" s="31"/>
    </row>
    <row r="11301" spans="6:11" x14ac:dyDescent="0.35">
      <c r="F11301" s="30"/>
      <c r="K11301" s="31"/>
    </row>
    <row r="11302" spans="6:11" x14ac:dyDescent="0.35">
      <c r="F11302" s="30"/>
      <c r="K11302" s="31"/>
    </row>
    <row r="11303" spans="6:11" x14ac:dyDescent="0.35">
      <c r="F11303" s="30"/>
      <c r="K11303" s="31"/>
    </row>
    <row r="11304" spans="6:11" x14ac:dyDescent="0.35">
      <c r="F11304" s="30"/>
      <c r="K11304" s="31"/>
    </row>
    <row r="11305" spans="6:11" x14ac:dyDescent="0.35">
      <c r="F11305" s="30"/>
      <c r="K11305" s="31"/>
    </row>
    <row r="11306" spans="6:11" x14ac:dyDescent="0.35">
      <c r="F11306" s="30"/>
      <c r="K11306" s="31"/>
    </row>
    <row r="11307" spans="6:11" x14ac:dyDescent="0.35">
      <c r="F11307" s="30"/>
      <c r="K11307" s="31"/>
    </row>
    <row r="11308" spans="6:11" x14ac:dyDescent="0.35">
      <c r="F11308" s="30"/>
      <c r="K11308" s="31"/>
    </row>
    <row r="11309" spans="6:11" x14ac:dyDescent="0.35">
      <c r="F11309" s="30"/>
      <c r="K11309" s="31"/>
    </row>
    <row r="11310" spans="6:11" x14ac:dyDescent="0.35">
      <c r="F11310" s="30"/>
      <c r="K11310" s="31"/>
    </row>
    <row r="11311" spans="6:11" x14ac:dyDescent="0.35">
      <c r="F11311" s="30"/>
      <c r="K11311" s="31"/>
    </row>
    <row r="11312" spans="6:11" x14ac:dyDescent="0.35">
      <c r="F11312" s="30"/>
      <c r="K11312" s="31"/>
    </row>
    <row r="11313" spans="6:11" x14ac:dyDescent="0.35">
      <c r="F11313" s="30"/>
      <c r="K11313" s="31"/>
    </row>
    <row r="11314" spans="6:11" x14ac:dyDescent="0.35">
      <c r="F11314" s="30"/>
      <c r="K11314" s="31"/>
    </row>
    <row r="11315" spans="6:11" x14ac:dyDescent="0.35">
      <c r="F11315" s="30"/>
      <c r="K11315" s="31"/>
    </row>
    <row r="11316" spans="6:11" x14ac:dyDescent="0.35">
      <c r="F11316" s="30"/>
      <c r="K11316" s="31"/>
    </row>
    <row r="11317" spans="6:11" x14ac:dyDescent="0.35">
      <c r="F11317" s="30"/>
      <c r="K11317" s="31"/>
    </row>
    <row r="11318" spans="6:11" x14ac:dyDescent="0.35">
      <c r="F11318" s="30"/>
      <c r="K11318" s="31"/>
    </row>
    <row r="11319" spans="6:11" x14ac:dyDescent="0.35">
      <c r="F11319" s="30"/>
      <c r="K11319" s="31"/>
    </row>
    <row r="11320" spans="6:11" x14ac:dyDescent="0.35">
      <c r="F11320" s="30"/>
      <c r="K11320" s="31"/>
    </row>
    <row r="11321" spans="6:11" x14ac:dyDescent="0.35">
      <c r="F11321" s="30"/>
      <c r="K11321" s="31"/>
    </row>
    <row r="11322" spans="6:11" x14ac:dyDescent="0.35">
      <c r="F11322" s="30"/>
      <c r="K11322" s="31"/>
    </row>
    <row r="11323" spans="6:11" x14ac:dyDescent="0.35">
      <c r="F11323" s="30"/>
      <c r="K11323" s="31"/>
    </row>
    <row r="11324" spans="6:11" x14ac:dyDescent="0.35">
      <c r="F11324" s="30"/>
      <c r="K11324" s="31"/>
    </row>
    <row r="11325" spans="6:11" x14ac:dyDescent="0.35">
      <c r="F11325" s="30"/>
      <c r="K11325" s="31"/>
    </row>
    <row r="11326" spans="6:11" x14ac:dyDescent="0.35">
      <c r="F11326" s="30"/>
      <c r="K11326" s="31"/>
    </row>
    <row r="11327" spans="6:11" x14ac:dyDescent="0.35">
      <c r="F11327" s="30"/>
      <c r="K11327" s="31"/>
    </row>
    <row r="11328" spans="6:11" x14ac:dyDescent="0.35">
      <c r="F11328" s="30"/>
      <c r="K11328" s="31"/>
    </row>
    <row r="11329" spans="6:11" x14ac:dyDescent="0.35">
      <c r="F11329" s="30"/>
      <c r="K11329" s="31"/>
    </row>
    <row r="11330" spans="6:11" x14ac:dyDescent="0.35">
      <c r="F11330" s="30"/>
      <c r="K11330" s="31"/>
    </row>
    <row r="11331" spans="6:11" x14ac:dyDescent="0.35">
      <c r="F11331" s="30"/>
      <c r="K11331" s="31"/>
    </row>
    <row r="11332" spans="6:11" x14ac:dyDescent="0.35">
      <c r="F11332" s="30"/>
      <c r="K11332" s="31"/>
    </row>
    <row r="11333" spans="6:11" x14ac:dyDescent="0.35">
      <c r="F11333" s="30"/>
      <c r="K11333" s="31"/>
    </row>
    <row r="11334" spans="6:11" x14ac:dyDescent="0.35">
      <c r="F11334" s="30"/>
      <c r="K11334" s="31"/>
    </row>
    <row r="11335" spans="6:11" x14ac:dyDescent="0.35">
      <c r="F11335" s="30"/>
      <c r="K11335" s="31"/>
    </row>
    <row r="11336" spans="6:11" x14ac:dyDescent="0.35">
      <c r="F11336" s="30"/>
      <c r="K11336" s="31"/>
    </row>
    <row r="11337" spans="6:11" x14ac:dyDescent="0.35">
      <c r="F11337" s="30"/>
      <c r="K11337" s="31"/>
    </row>
    <row r="11338" spans="6:11" x14ac:dyDescent="0.35">
      <c r="F11338" s="30"/>
      <c r="K11338" s="31"/>
    </row>
    <row r="11339" spans="6:11" x14ac:dyDescent="0.35">
      <c r="F11339" s="30"/>
      <c r="K11339" s="31"/>
    </row>
    <row r="11340" spans="6:11" x14ac:dyDescent="0.35">
      <c r="F11340" s="30"/>
      <c r="K11340" s="31"/>
    </row>
    <row r="11341" spans="6:11" x14ac:dyDescent="0.35">
      <c r="F11341" s="30"/>
      <c r="K11341" s="31"/>
    </row>
    <row r="11342" spans="6:11" x14ac:dyDescent="0.35">
      <c r="F11342" s="30"/>
      <c r="K11342" s="31"/>
    </row>
    <row r="11343" spans="6:11" x14ac:dyDescent="0.35">
      <c r="F11343" s="30"/>
      <c r="K11343" s="31"/>
    </row>
    <row r="11344" spans="6:11" x14ac:dyDescent="0.35">
      <c r="F11344" s="30"/>
      <c r="K11344" s="31"/>
    </row>
    <row r="11345" spans="6:11" x14ac:dyDescent="0.35">
      <c r="F11345" s="30"/>
      <c r="K11345" s="31"/>
    </row>
    <row r="11346" spans="6:11" x14ac:dyDescent="0.35">
      <c r="F11346" s="30"/>
      <c r="K11346" s="31"/>
    </row>
    <row r="11347" spans="6:11" x14ac:dyDescent="0.35">
      <c r="F11347" s="30"/>
      <c r="K11347" s="31"/>
    </row>
    <row r="11348" spans="6:11" x14ac:dyDescent="0.35">
      <c r="F11348" s="30"/>
      <c r="K11348" s="31"/>
    </row>
    <row r="11349" spans="6:11" x14ac:dyDescent="0.35">
      <c r="F11349" s="30"/>
      <c r="K11349" s="31"/>
    </row>
    <row r="11350" spans="6:11" x14ac:dyDescent="0.35">
      <c r="F11350" s="30"/>
      <c r="K11350" s="31"/>
    </row>
    <row r="11351" spans="6:11" x14ac:dyDescent="0.35">
      <c r="F11351" s="30"/>
      <c r="K11351" s="31"/>
    </row>
    <row r="11352" spans="6:11" x14ac:dyDescent="0.35">
      <c r="F11352" s="30"/>
      <c r="K11352" s="31"/>
    </row>
    <row r="11353" spans="6:11" x14ac:dyDescent="0.35">
      <c r="F11353" s="30"/>
      <c r="K11353" s="31"/>
    </row>
    <row r="11354" spans="6:11" x14ac:dyDescent="0.35">
      <c r="F11354" s="30"/>
      <c r="K11354" s="31"/>
    </row>
    <row r="11355" spans="6:11" x14ac:dyDescent="0.35">
      <c r="F11355" s="30"/>
      <c r="K11355" s="31"/>
    </row>
    <row r="11356" spans="6:11" x14ac:dyDescent="0.35">
      <c r="F11356" s="30"/>
      <c r="K11356" s="31"/>
    </row>
    <row r="11357" spans="6:11" x14ac:dyDescent="0.35">
      <c r="F11357" s="30"/>
      <c r="K11357" s="31"/>
    </row>
    <row r="11358" spans="6:11" x14ac:dyDescent="0.35">
      <c r="F11358" s="30"/>
      <c r="K11358" s="31"/>
    </row>
    <row r="11359" spans="6:11" x14ac:dyDescent="0.35">
      <c r="F11359" s="30"/>
      <c r="K11359" s="31"/>
    </row>
    <row r="11360" spans="6:11" x14ac:dyDescent="0.35">
      <c r="F11360" s="30"/>
      <c r="K11360" s="31"/>
    </row>
    <row r="11361" spans="6:11" x14ac:dyDescent="0.35">
      <c r="F11361" s="30"/>
      <c r="K11361" s="31"/>
    </row>
    <row r="11362" spans="6:11" x14ac:dyDescent="0.35">
      <c r="F11362" s="30"/>
      <c r="K11362" s="31"/>
    </row>
    <row r="11363" spans="6:11" x14ac:dyDescent="0.35">
      <c r="F11363" s="30"/>
      <c r="K11363" s="31"/>
    </row>
    <row r="11364" spans="6:11" x14ac:dyDescent="0.35">
      <c r="F11364" s="30"/>
      <c r="K11364" s="31"/>
    </row>
    <row r="11365" spans="6:11" x14ac:dyDescent="0.35">
      <c r="F11365" s="30"/>
      <c r="K11365" s="31"/>
    </row>
    <row r="11366" spans="6:11" x14ac:dyDescent="0.35">
      <c r="F11366" s="30"/>
      <c r="K11366" s="31"/>
    </row>
    <row r="11367" spans="6:11" x14ac:dyDescent="0.35">
      <c r="F11367" s="30"/>
      <c r="K11367" s="31"/>
    </row>
    <row r="11368" spans="6:11" x14ac:dyDescent="0.35">
      <c r="F11368" s="30"/>
      <c r="K11368" s="31"/>
    </row>
    <row r="11369" spans="6:11" x14ac:dyDescent="0.35">
      <c r="F11369" s="30"/>
      <c r="K11369" s="31"/>
    </row>
    <row r="11370" spans="6:11" x14ac:dyDescent="0.35">
      <c r="F11370" s="30"/>
      <c r="K11370" s="31"/>
    </row>
    <row r="11371" spans="6:11" x14ac:dyDescent="0.35">
      <c r="F11371" s="30"/>
      <c r="K11371" s="31"/>
    </row>
    <row r="11372" spans="6:11" x14ac:dyDescent="0.35">
      <c r="F11372" s="30"/>
      <c r="K11372" s="31"/>
    </row>
    <row r="11373" spans="6:11" x14ac:dyDescent="0.35">
      <c r="F11373" s="30"/>
      <c r="K11373" s="31"/>
    </row>
    <row r="11374" spans="6:11" x14ac:dyDescent="0.35">
      <c r="F11374" s="30"/>
      <c r="K11374" s="31"/>
    </row>
    <row r="11375" spans="6:11" x14ac:dyDescent="0.35">
      <c r="F11375" s="30"/>
      <c r="K11375" s="31"/>
    </row>
    <row r="11376" spans="6:11" x14ac:dyDescent="0.35">
      <c r="F11376" s="30"/>
      <c r="K11376" s="31"/>
    </row>
    <row r="11377" spans="6:11" x14ac:dyDescent="0.35">
      <c r="F11377" s="30"/>
      <c r="K11377" s="31"/>
    </row>
    <row r="11378" spans="6:11" x14ac:dyDescent="0.35">
      <c r="F11378" s="30"/>
      <c r="K11378" s="31"/>
    </row>
    <row r="11379" spans="6:11" x14ac:dyDescent="0.35">
      <c r="F11379" s="30"/>
      <c r="K11379" s="31"/>
    </row>
    <row r="11380" spans="6:11" x14ac:dyDescent="0.35">
      <c r="F11380" s="30"/>
      <c r="K11380" s="31"/>
    </row>
    <row r="11381" spans="6:11" x14ac:dyDescent="0.35">
      <c r="F11381" s="30"/>
      <c r="K11381" s="31"/>
    </row>
    <row r="11382" spans="6:11" x14ac:dyDescent="0.35">
      <c r="F11382" s="30"/>
      <c r="K11382" s="31"/>
    </row>
    <row r="11383" spans="6:11" x14ac:dyDescent="0.35">
      <c r="F11383" s="30"/>
      <c r="K11383" s="31"/>
    </row>
    <row r="11384" spans="6:11" x14ac:dyDescent="0.35">
      <c r="F11384" s="30"/>
      <c r="K11384" s="31"/>
    </row>
    <row r="11385" spans="6:11" x14ac:dyDescent="0.35">
      <c r="F11385" s="30"/>
      <c r="K11385" s="31"/>
    </row>
    <row r="11386" spans="6:11" x14ac:dyDescent="0.35">
      <c r="F11386" s="30"/>
      <c r="K11386" s="31"/>
    </row>
    <row r="11387" spans="6:11" x14ac:dyDescent="0.35">
      <c r="F11387" s="30"/>
      <c r="K11387" s="31"/>
    </row>
    <row r="11388" spans="6:11" x14ac:dyDescent="0.35">
      <c r="F11388" s="30"/>
      <c r="K11388" s="31"/>
    </row>
    <row r="11389" spans="6:11" x14ac:dyDescent="0.35">
      <c r="F11389" s="30"/>
      <c r="K11389" s="31"/>
    </row>
    <row r="11390" spans="6:11" x14ac:dyDescent="0.35">
      <c r="F11390" s="30"/>
      <c r="K11390" s="31"/>
    </row>
    <row r="11391" spans="6:11" x14ac:dyDescent="0.35">
      <c r="F11391" s="30"/>
      <c r="K11391" s="31"/>
    </row>
    <row r="11392" spans="6:11" x14ac:dyDescent="0.35">
      <c r="F11392" s="30"/>
      <c r="K11392" s="31"/>
    </row>
    <row r="11393" spans="6:11" x14ac:dyDescent="0.35">
      <c r="F11393" s="30"/>
      <c r="K11393" s="31"/>
    </row>
    <row r="11394" spans="6:11" x14ac:dyDescent="0.35">
      <c r="F11394" s="30"/>
      <c r="K11394" s="31"/>
    </row>
    <row r="11395" spans="6:11" x14ac:dyDescent="0.35">
      <c r="F11395" s="30"/>
      <c r="K11395" s="31"/>
    </row>
    <row r="11396" spans="6:11" x14ac:dyDescent="0.35">
      <c r="F11396" s="30"/>
      <c r="K11396" s="31"/>
    </row>
    <row r="11397" spans="6:11" x14ac:dyDescent="0.35">
      <c r="F11397" s="30"/>
      <c r="K11397" s="31"/>
    </row>
    <row r="11398" spans="6:11" x14ac:dyDescent="0.35">
      <c r="F11398" s="30"/>
      <c r="K11398" s="31"/>
    </row>
    <row r="11399" spans="6:11" x14ac:dyDescent="0.35">
      <c r="F11399" s="30"/>
      <c r="K11399" s="31"/>
    </row>
    <row r="11400" spans="6:11" x14ac:dyDescent="0.35">
      <c r="F11400" s="30"/>
      <c r="K11400" s="31"/>
    </row>
    <row r="11401" spans="6:11" x14ac:dyDescent="0.35">
      <c r="F11401" s="30"/>
      <c r="K11401" s="31"/>
    </row>
    <row r="11402" spans="6:11" x14ac:dyDescent="0.35">
      <c r="F11402" s="30"/>
      <c r="K11402" s="31"/>
    </row>
    <row r="11403" spans="6:11" x14ac:dyDescent="0.35">
      <c r="F11403" s="30"/>
      <c r="K11403" s="31"/>
    </row>
    <row r="11404" spans="6:11" x14ac:dyDescent="0.35">
      <c r="F11404" s="30"/>
      <c r="K11404" s="31"/>
    </row>
    <row r="11405" spans="6:11" x14ac:dyDescent="0.35">
      <c r="F11405" s="30"/>
      <c r="K11405" s="31"/>
    </row>
    <row r="11406" spans="6:11" x14ac:dyDescent="0.35">
      <c r="F11406" s="30"/>
      <c r="K11406" s="31"/>
    </row>
    <row r="11407" spans="6:11" x14ac:dyDescent="0.35">
      <c r="F11407" s="30"/>
      <c r="K11407" s="31"/>
    </row>
    <row r="11408" spans="6:11" x14ac:dyDescent="0.35">
      <c r="F11408" s="30"/>
      <c r="K11408" s="31"/>
    </row>
    <row r="11409" spans="6:11" x14ac:dyDescent="0.35">
      <c r="F11409" s="30"/>
      <c r="K11409" s="31"/>
    </row>
    <row r="11410" spans="6:11" x14ac:dyDescent="0.35">
      <c r="F11410" s="30"/>
      <c r="K11410" s="31"/>
    </row>
    <row r="11411" spans="6:11" x14ac:dyDescent="0.35">
      <c r="F11411" s="30"/>
      <c r="K11411" s="31"/>
    </row>
    <row r="11412" spans="6:11" x14ac:dyDescent="0.35">
      <c r="F11412" s="30"/>
      <c r="K11412" s="31"/>
    </row>
    <row r="11413" spans="6:11" x14ac:dyDescent="0.35">
      <c r="F11413" s="30"/>
      <c r="K11413" s="31"/>
    </row>
    <row r="11414" spans="6:11" x14ac:dyDescent="0.35">
      <c r="F11414" s="30"/>
      <c r="K11414" s="31"/>
    </row>
    <row r="11415" spans="6:11" x14ac:dyDescent="0.35">
      <c r="F11415" s="30"/>
      <c r="K11415" s="31"/>
    </row>
    <row r="11416" spans="6:11" x14ac:dyDescent="0.35">
      <c r="F11416" s="30"/>
      <c r="K11416" s="31"/>
    </row>
    <row r="11417" spans="6:11" x14ac:dyDescent="0.35">
      <c r="F11417" s="30"/>
      <c r="K11417" s="31"/>
    </row>
    <row r="11418" spans="6:11" x14ac:dyDescent="0.35">
      <c r="F11418" s="30"/>
      <c r="K11418" s="31"/>
    </row>
    <row r="11419" spans="6:11" x14ac:dyDescent="0.35">
      <c r="F11419" s="30"/>
      <c r="K11419" s="31"/>
    </row>
    <row r="11420" spans="6:11" x14ac:dyDescent="0.35">
      <c r="F11420" s="30"/>
      <c r="K11420" s="31"/>
    </row>
    <row r="11421" spans="6:11" x14ac:dyDescent="0.35">
      <c r="F11421" s="30"/>
      <c r="K11421" s="31"/>
    </row>
    <row r="11422" spans="6:11" x14ac:dyDescent="0.35">
      <c r="F11422" s="30"/>
      <c r="K11422" s="31"/>
    </row>
    <row r="11423" spans="6:11" x14ac:dyDescent="0.35">
      <c r="F11423" s="30"/>
      <c r="K11423" s="31"/>
    </row>
    <row r="11424" spans="6:11" x14ac:dyDescent="0.35">
      <c r="F11424" s="30"/>
      <c r="K11424" s="31"/>
    </row>
    <row r="11425" spans="6:11" x14ac:dyDescent="0.35">
      <c r="F11425" s="30"/>
      <c r="K11425" s="31"/>
    </row>
    <row r="11426" spans="6:11" x14ac:dyDescent="0.35">
      <c r="F11426" s="30"/>
      <c r="K11426" s="31"/>
    </row>
    <row r="11427" spans="6:11" x14ac:dyDescent="0.35">
      <c r="F11427" s="30"/>
      <c r="K11427" s="31"/>
    </row>
    <row r="11428" spans="6:11" x14ac:dyDescent="0.35">
      <c r="F11428" s="30"/>
      <c r="K11428" s="31"/>
    </row>
    <row r="11429" spans="6:11" x14ac:dyDescent="0.35">
      <c r="F11429" s="30"/>
      <c r="K11429" s="31"/>
    </row>
    <row r="11430" spans="6:11" x14ac:dyDescent="0.35">
      <c r="F11430" s="30"/>
      <c r="K11430" s="31"/>
    </row>
    <row r="11431" spans="6:11" x14ac:dyDescent="0.35">
      <c r="F11431" s="30"/>
      <c r="K11431" s="31"/>
    </row>
    <row r="11432" spans="6:11" x14ac:dyDescent="0.35">
      <c r="F11432" s="30"/>
      <c r="K11432" s="31"/>
    </row>
    <row r="11433" spans="6:11" x14ac:dyDescent="0.35">
      <c r="F11433" s="30"/>
      <c r="K11433" s="31"/>
    </row>
    <row r="11434" spans="6:11" x14ac:dyDescent="0.35">
      <c r="F11434" s="30"/>
      <c r="K11434" s="31"/>
    </row>
    <row r="11435" spans="6:11" x14ac:dyDescent="0.35">
      <c r="F11435" s="30"/>
      <c r="K11435" s="31"/>
    </row>
    <row r="11436" spans="6:11" x14ac:dyDescent="0.35">
      <c r="F11436" s="30"/>
      <c r="K11436" s="31"/>
    </row>
    <row r="11437" spans="6:11" x14ac:dyDescent="0.35">
      <c r="F11437" s="30"/>
      <c r="K11437" s="31"/>
    </row>
    <row r="11438" spans="6:11" x14ac:dyDescent="0.35">
      <c r="F11438" s="30"/>
      <c r="K11438" s="31"/>
    </row>
    <row r="11439" spans="6:11" x14ac:dyDescent="0.35">
      <c r="F11439" s="30"/>
      <c r="K11439" s="31"/>
    </row>
    <row r="11440" spans="6:11" x14ac:dyDescent="0.35">
      <c r="F11440" s="30"/>
      <c r="K11440" s="31"/>
    </row>
    <row r="11441" spans="6:11" x14ac:dyDescent="0.35">
      <c r="F11441" s="30"/>
      <c r="K11441" s="31"/>
    </row>
    <row r="11442" spans="6:11" x14ac:dyDescent="0.35">
      <c r="F11442" s="30"/>
      <c r="K11442" s="31"/>
    </row>
    <row r="11443" spans="6:11" x14ac:dyDescent="0.35">
      <c r="F11443" s="30"/>
      <c r="K11443" s="31"/>
    </row>
    <row r="11444" spans="6:11" x14ac:dyDescent="0.35">
      <c r="F11444" s="30"/>
      <c r="K11444" s="31"/>
    </row>
    <row r="11445" spans="6:11" x14ac:dyDescent="0.35">
      <c r="F11445" s="30"/>
      <c r="K11445" s="31"/>
    </row>
    <row r="11446" spans="6:11" x14ac:dyDescent="0.35">
      <c r="F11446" s="30"/>
      <c r="K11446" s="31"/>
    </row>
    <row r="11447" spans="6:11" x14ac:dyDescent="0.35">
      <c r="F11447" s="30"/>
      <c r="K11447" s="31"/>
    </row>
    <row r="11448" spans="6:11" x14ac:dyDescent="0.35">
      <c r="F11448" s="30"/>
      <c r="K11448" s="31"/>
    </row>
    <row r="11449" spans="6:11" x14ac:dyDescent="0.35">
      <c r="F11449" s="30"/>
      <c r="K11449" s="31"/>
    </row>
    <row r="11450" spans="6:11" x14ac:dyDescent="0.35">
      <c r="F11450" s="30"/>
      <c r="K11450" s="31"/>
    </row>
    <row r="11451" spans="6:11" x14ac:dyDescent="0.35">
      <c r="F11451" s="30"/>
      <c r="K11451" s="31"/>
    </row>
    <row r="11452" spans="6:11" x14ac:dyDescent="0.35">
      <c r="F11452" s="30"/>
      <c r="K11452" s="31"/>
    </row>
    <row r="11453" spans="6:11" x14ac:dyDescent="0.35">
      <c r="F11453" s="30"/>
      <c r="K11453" s="31"/>
    </row>
    <row r="11454" spans="6:11" x14ac:dyDescent="0.35">
      <c r="F11454" s="30"/>
      <c r="K11454" s="31"/>
    </row>
    <row r="11455" spans="6:11" x14ac:dyDescent="0.35">
      <c r="F11455" s="30"/>
      <c r="K11455" s="31"/>
    </row>
    <row r="11456" spans="6:11" x14ac:dyDescent="0.35">
      <c r="F11456" s="30"/>
      <c r="K11456" s="31"/>
    </row>
    <row r="11457" spans="6:11" x14ac:dyDescent="0.35">
      <c r="F11457" s="30"/>
      <c r="K11457" s="31"/>
    </row>
    <row r="11458" spans="6:11" x14ac:dyDescent="0.35">
      <c r="F11458" s="30"/>
      <c r="K11458" s="31"/>
    </row>
    <row r="11459" spans="6:11" x14ac:dyDescent="0.35">
      <c r="F11459" s="30"/>
      <c r="K11459" s="31"/>
    </row>
    <row r="11460" spans="6:11" x14ac:dyDescent="0.35">
      <c r="F11460" s="30"/>
      <c r="K11460" s="31"/>
    </row>
    <row r="11461" spans="6:11" x14ac:dyDescent="0.35">
      <c r="F11461" s="30"/>
      <c r="K11461" s="31"/>
    </row>
    <row r="11462" spans="6:11" x14ac:dyDescent="0.35">
      <c r="F11462" s="30"/>
      <c r="K11462" s="31"/>
    </row>
    <row r="11463" spans="6:11" x14ac:dyDescent="0.35">
      <c r="F11463" s="30"/>
      <c r="K11463" s="31"/>
    </row>
    <row r="11464" spans="6:11" x14ac:dyDescent="0.35">
      <c r="F11464" s="30"/>
      <c r="K11464" s="31"/>
    </row>
    <row r="11465" spans="6:11" x14ac:dyDescent="0.35">
      <c r="F11465" s="30"/>
      <c r="K11465" s="31"/>
    </row>
    <row r="11466" spans="6:11" x14ac:dyDescent="0.35">
      <c r="F11466" s="30"/>
      <c r="K11466" s="31"/>
    </row>
    <row r="11467" spans="6:11" x14ac:dyDescent="0.35">
      <c r="F11467" s="30"/>
      <c r="K11467" s="31"/>
    </row>
    <row r="11468" spans="6:11" x14ac:dyDescent="0.35">
      <c r="F11468" s="30"/>
      <c r="K11468" s="31"/>
    </row>
    <row r="11469" spans="6:11" x14ac:dyDescent="0.35">
      <c r="F11469" s="30"/>
      <c r="K11469" s="31"/>
    </row>
    <row r="11470" spans="6:11" x14ac:dyDescent="0.35">
      <c r="F11470" s="30"/>
      <c r="K11470" s="31"/>
    </row>
    <row r="11471" spans="6:11" x14ac:dyDescent="0.35">
      <c r="F11471" s="30"/>
      <c r="K11471" s="31"/>
    </row>
    <row r="11472" spans="6:11" x14ac:dyDescent="0.35">
      <c r="F11472" s="30"/>
      <c r="K11472" s="31"/>
    </row>
    <row r="11473" spans="6:11" x14ac:dyDescent="0.35">
      <c r="F11473" s="30"/>
      <c r="K11473" s="31"/>
    </row>
    <row r="11474" spans="6:11" x14ac:dyDescent="0.35">
      <c r="F11474" s="30"/>
      <c r="K11474" s="31"/>
    </row>
    <row r="11475" spans="6:11" x14ac:dyDescent="0.35">
      <c r="F11475" s="30"/>
      <c r="K11475" s="31"/>
    </row>
    <row r="11476" spans="6:11" x14ac:dyDescent="0.35">
      <c r="F11476" s="30"/>
      <c r="K11476" s="31"/>
    </row>
    <row r="11477" spans="6:11" x14ac:dyDescent="0.35">
      <c r="F11477" s="30"/>
      <c r="K11477" s="31"/>
    </row>
    <row r="11478" spans="6:11" x14ac:dyDescent="0.35">
      <c r="F11478" s="30"/>
      <c r="K11478" s="31"/>
    </row>
    <row r="11479" spans="6:11" x14ac:dyDescent="0.35">
      <c r="F11479" s="30"/>
      <c r="K11479" s="31"/>
    </row>
    <row r="11480" spans="6:11" x14ac:dyDescent="0.35">
      <c r="F11480" s="30"/>
      <c r="K11480" s="31"/>
    </row>
    <row r="11481" spans="6:11" x14ac:dyDescent="0.35">
      <c r="F11481" s="30"/>
      <c r="K11481" s="31"/>
    </row>
    <row r="11482" spans="6:11" x14ac:dyDescent="0.35">
      <c r="F11482" s="30"/>
      <c r="K11482" s="31"/>
    </row>
    <row r="11483" spans="6:11" x14ac:dyDescent="0.35">
      <c r="F11483" s="30"/>
      <c r="K11483" s="31"/>
    </row>
    <row r="11484" spans="6:11" x14ac:dyDescent="0.35">
      <c r="F11484" s="30"/>
      <c r="K11484" s="31"/>
    </row>
    <row r="11485" spans="6:11" x14ac:dyDescent="0.35">
      <c r="F11485" s="30"/>
      <c r="K11485" s="31"/>
    </row>
    <row r="11486" spans="6:11" x14ac:dyDescent="0.35">
      <c r="F11486" s="30"/>
      <c r="K11486" s="31"/>
    </row>
    <row r="11487" spans="6:11" x14ac:dyDescent="0.35">
      <c r="F11487" s="30"/>
      <c r="K11487" s="31"/>
    </row>
    <row r="11488" spans="6:11" x14ac:dyDescent="0.35">
      <c r="F11488" s="30"/>
      <c r="K11488" s="31"/>
    </row>
    <row r="11489" spans="6:11" x14ac:dyDescent="0.35">
      <c r="F11489" s="30"/>
      <c r="K11489" s="31"/>
    </row>
    <row r="11490" spans="6:11" x14ac:dyDescent="0.35">
      <c r="F11490" s="30"/>
      <c r="K11490" s="31"/>
    </row>
    <row r="11491" spans="6:11" x14ac:dyDescent="0.35">
      <c r="F11491" s="30"/>
      <c r="K11491" s="31"/>
    </row>
    <row r="11492" spans="6:11" x14ac:dyDescent="0.35">
      <c r="F11492" s="30"/>
      <c r="K11492" s="31"/>
    </row>
    <row r="11493" spans="6:11" x14ac:dyDescent="0.35">
      <c r="F11493" s="30"/>
      <c r="K11493" s="31"/>
    </row>
    <row r="11494" spans="6:11" x14ac:dyDescent="0.35">
      <c r="F11494" s="30"/>
      <c r="K11494" s="31"/>
    </row>
    <row r="11495" spans="6:11" x14ac:dyDescent="0.35">
      <c r="F11495" s="30"/>
      <c r="K11495" s="31"/>
    </row>
    <row r="11496" spans="6:11" x14ac:dyDescent="0.35">
      <c r="F11496" s="30"/>
      <c r="K11496" s="31"/>
    </row>
    <row r="11497" spans="6:11" x14ac:dyDescent="0.35">
      <c r="F11497" s="30"/>
      <c r="K11497" s="31"/>
    </row>
    <row r="11498" spans="6:11" x14ac:dyDescent="0.35">
      <c r="F11498" s="30"/>
      <c r="K11498" s="31"/>
    </row>
    <row r="11499" spans="6:11" x14ac:dyDescent="0.35">
      <c r="F11499" s="30"/>
      <c r="K11499" s="31"/>
    </row>
    <row r="11500" spans="6:11" x14ac:dyDescent="0.35">
      <c r="F11500" s="30"/>
      <c r="K11500" s="31"/>
    </row>
    <row r="11501" spans="6:11" x14ac:dyDescent="0.35">
      <c r="F11501" s="30"/>
      <c r="K11501" s="31"/>
    </row>
    <row r="11502" spans="6:11" x14ac:dyDescent="0.35">
      <c r="F11502" s="30"/>
      <c r="K11502" s="31"/>
    </row>
    <row r="11503" spans="6:11" x14ac:dyDescent="0.35">
      <c r="F11503" s="30"/>
      <c r="K11503" s="31"/>
    </row>
    <row r="11504" spans="6:11" x14ac:dyDescent="0.35">
      <c r="F11504" s="30"/>
      <c r="K11504" s="31"/>
    </row>
    <row r="11505" spans="6:11" x14ac:dyDescent="0.35">
      <c r="F11505" s="30"/>
      <c r="K11505" s="31"/>
    </row>
    <row r="11506" spans="6:11" x14ac:dyDescent="0.35">
      <c r="F11506" s="30"/>
      <c r="K11506" s="31"/>
    </row>
    <row r="11507" spans="6:11" x14ac:dyDescent="0.35">
      <c r="F11507" s="30"/>
      <c r="K11507" s="31"/>
    </row>
    <row r="11508" spans="6:11" x14ac:dyDescent="0.35">
      <c r="F11508" s="30"/>
      <c r="K11508" s="31"/>
    </row>
    <row r="11509" spans="6:11" x14ac:dyDescent="0.35">
      <c r="F11509" s="30"/>
      <c r="K11509" s="31"/>
    </row>
    <row r="11510" spans="6:11" x14ac:dyDescent="0.35">
      <c r="F11510" s="30"/>
      <c r="K11510" s="31"/>
    </row>
    <row r="11511" spans="6:11" x14ac:dyDescent="0.35">
      <c r="F11511" s="30"/>
      <c r="K11511" s="31"/>
    </row>
    <row r="11512" spans="6:11" x14ac:dyDescent="0.35">
      <c r="F11512" s="30"/>
      <c r="K11512" s="31"/>
    </row>
    <row r="11513" spans="6:11" x14ac:dyDescent="0.35">
      <c r="F11513" s="30"/>
      <c r="K11513" s="31"/>
    </row>
    <row r="11514" spans="6:11" x14ac:dyDescent="0.35">
      <c r="F11514" s="30"/>
      <c r="K11514" s="31"/>
    </row>
    <row r="11515" spans="6:11" x14ac:dyDescent="0.35">
      <c r="F11515" s="30"/>
      <c r="K11515" s="31"/>
    </row>
    <row r="11516" spans="6:11" x14ac:dyDescent="0.35">
      <c r="F11516" s="30"/>
      <c r="K11516" s="31"/>
    </row>
    <row r="11517" spans="6:11" x14ac:dyDescent="0.35">
      <c r="F11517" s="30"/>
      <c r="K11517" s="31"/>
    </row>
    <row r="11518" spans="6:11" x14ac:dyDescent="0.35">
      <c r="F11518" s="30"/>
      <c r="K11518" s="31"/>
    </row>
    <row r="11519" spans="6:11" x14ac:dyDescent="0.35">
      <c r="F11519" s="30"/>
      <c r="K11519" s="31"/>
    </row>
    <row r="11520" spans="6:11" x14ac:dyDescent="0.35">
      <c r="F11520" s="30"/>
      <c r="K11520" s="31"/>
    </row>
    <row r="11521" spans="6:11" x14ac:dyDescent="0.35">
      <c r="F11521" s="30"/>
      <c r="K11521" s="31"/>
    </row>
    <row r="11522" spans="6:11" x14ac:dyDescent="0.35">
      <c r="F11522" s="30"/>
      <c r="K11522" s="31"/>
    </row>
    <row r="11523" spans="6:11" x14ac:dyDescent="0.35">
      <c r="F11523" s="30"/>
      <c r="K11523" s="31"/>
    </row>
    <row r="11524" spans="6:11" x14ac:dyDescent="0.35">
      <c r="F11524" s="30"/>
      <c r="K11524" s="31"/>
    </row>
    <row r="11525" spans="6:11" x14ac:dyDescent="0.35">
      <c r="F11525" s="30"/>
      <c r="K11525" s="31"/>
    </row>
    <row r="11526" spans="6:11" x14ac:dyDescent="0.35">
      <c r="F11526" s="30"/>
      <c r="K11526" s="31"/>
    </row>
    <row r="11527" spans="6:11" x14ac:dyDescent="0.35">
      <c r="F11527" s="30"/>
      <c r="K11527" s="31"/>
    </row>
    <row r="11528" spans="6:11" x14ac:dyDescent="0.35">
      <c r="F11528" s="30"/>
      <c r="K11528" s="31"/>
    </row>
    <row r="11529" spans="6:11" x14ac:dyDescent="0.35">
      <c r="F11529" s="30"/>
      <c r="K11529" s="31"/>
    </row>
    <row r="11530" spans="6:11" x14ac:dyDescent="0.35">
      <c r="F11530" s="30"/>
      <c r="K11530" s="31"/>
    </row>
    <row r="11531" spans="6:11" x14ac:dyDescent="0.35">
      <c r="F11531" s="30"/>
      <c r="K11531" s="31"/>
    </row>
    <row r="11532" spans="6:11" x14ac:dyDescent="0.35">
      <c r="F11532" s="30"/>
      <c r="K11532" s="31"/>
    </row>
    <row r="11533" spans="6:11" x14ac:dyDescent="0.35">
      <c r="F11533" s="30"/>
      <c r="K11533" s="31"/>
    </row>
    <row r="11534" spans="6:11" x14ac:dyDescent="0.35">
      <c r="F11534" s="30"/>
      <c r="K11534" s="31"/>
    </row>
    <row r="11535" spans="6:11" x14ac:dyDescent="0.35">
      <c r="F11535" s="30"/>
      <c r="K11535" s="31"/>
    </row>
    <row r="11536" spans="6:11" x14ac:dyDescent="0.35">
      <c r="F11536" s="30"/>
      <c r="K11536" s="31"/>
    </row>
    <row r="11537" spans="6:11" x14ac:dyDescent="0.35">
      <c r="F11537" s="30"/>
      <c r="K11537" s="31"/>
    </row>
    <row r="11538" spans="6:11" x14ac:dyDescent="0.35">
      <c r="F11538" s="30"/>
      <c r="K11538" s="31"/>
    </row>
    <row r="11539" spans="6:11" x14ac:dyDescent="0.35">
      <c r="F11539" s="30"/>
      <c r="K11539" s="31"/>
    </row>
    <row r="11540" spans="6:11" x14ac:dyDescent="0.35">
      <c r="F11540" s="30"/>
      <c r="K11540" s="31"/>
    </row>
    <row r="11541" spans="6:11" x14ac:dyDescent="0.35">
      <c r="F11541" s="30"/>
      <c r="K11541" s="31"/>
    </row>
    <row r="11542" spans="6:11" x14ac:dyDescent="0.35">
      <c r="F11542" s="30"/>
      <c r="K11542" s="31"/>
    </row>
    <row r="11543" spans="6:11" x14ac:dyDescent="0.35">
      <c r="F11543" s="30"/>
      <c r="K11543" s="31"/>
    </row>
    <row r="11544" spans="6:11" x14ac:dyDescent="0.35">
      <c r="F11544" s="30"/>
      <c r="K11544" s="31"/>
    </row>
    <row r="11545" spans="6:11" x14ac:dyDescent="0.35">
      <c r="F11545" s="30"/>
      <c r="K11545" s="31"/>
    </row>
    <row r="11546" spans="6:11" x14ac:dyDescent="0.35">
      <c r="F11546" s="30"/>
      <c r="K11546" s="31"/>
    </row>
    <row r="11547" spans="6:11" x14ac:dyDescent="0.35">
      <c r="F11547" s="30"/>
      <c r="K11547" s="31"/>
    </row>
    <row r="11548" spans="6:11" x14ac:dyDescent="0.35">
      <c r="F11548" s="30"/>
      <c r="K11548" s="31"/>
    </row>
    <row r="11549" spans="6:11" x14ac:dyDescent="0.35">
      <c r="F11549" s="30"/>
      <c r="K11549" s="31"/>
    </row>
    <row r="11550" spans="6:11" x14ac:dyDescent="0.35">
      <c r="F11550" s="30"/>
      <c r="K11550" s="31"/>
    </row>
    <row r="11551" spans="6:11" x14ac:dyDescent="0.35">
      <c r="F11551" s="30"/>
      <c r="K11551" s="31"/>
    </row>
    <row r="11552" spans="6:11" x14ac:dyDescent="0.35">
      <c r="F11552" s="30"/>
      <c r="K11552" s="31"/>
    </row>
    <row r="11553" spans="6:11" x14ac:dyDescent="0.35">
      <c r="F11553" s="30"/>
      <c r="K11553" s="31"/>
    </row>
    <row r="11554" spans="6:11" x14ac:dyDescent="0.35">
      <c r="F11554" s="30"/>
      <c r="K11554" s="31"/>
    </row>
    <row r="11555" spans="6:11" x14ac:dyDescent="0.35">
      <c r="F11555" s="30"/>
      <c r="K11555" s="31"/>
    </row>
    <row r="11556" spans="6:11" x14ac:dyDescent="0.35">
      <c r="F11556" s="30"/>
      <c r="K11556" s="31"/>
    </row>
    <row r="11557" spans="6:11" x14ac:dyDescent="0.35">
      <c r="F11557" s="30"/>
      <c r="K11557" s="31"/>
    </row>
    <row r="11558" spans="6:11" x14ac:dyDescent="0.35">
      <c r="F11558" s="30"/>
      <c r="K11558" s="31"/>
    </row>
    <row r="11559" spans="6:11" x14ac:dyDescent="0.35">
      <c r="F11559" s="30"/>
      <c r="K11559" s="31"/>
    </row>
    <row r="11560" spans="6:11" x14ac:dyDescent="0.35">
      <c r="F11560" s="30"/>
      <c r="K11560" s="31"/>
    </row>
    <row r="11561" spans="6:11" x14ac:dyDescent="0.35">
      <c r="F11561" s="30"/>
      <c r="K11561" s="31"/>
    </row>
    <row r="11562" spans="6:11" x14ac:dyDescent="0.35">
      <c r="F11562" s="30"/>
      <c r="K11562" s="31"/>
    </row>
    <row r="11563" spans="6:11" x14ac:dyDescent="0.35">
      <c r="F11563" s="30"/>
      <c r="K11563" s="31"/>
    </row>
    <row r="11564" spans="6:11" x14ac:dyDescent="0.35">
      <c r="F11564" s="30"/>
      <c r="K11564" s="31"/>
    </row>
    <row r="11565" spans="6:11" x14ac:dyDescent="0.35">
      <c r="F11565" s="30"/>
      <c r="K11565" s="31"/>
    </row>
    <row r="11566" spans="6:11" x14ac:dyDescent="0.35">
      <c r="F11566" s="30"/>
      <c r="K11566" s="31"/>
    </row>
    <row r="11567" spans="6:11" x14ac:dyDescent="0.35">
      <c r="F11567" s="30"/>
      <c r="K11567" s="31"/>
    </row>
    <row r="11568" spans="6:11" x14ac:dyDescent="0.35">
      <c r="F11568" s="30"/>
      <c r="K11568" s="31"/>
    </row>
    <row r="11569" spans="6:11" x14ac:dyDescent="0.35">
      <c r="F11569" s="30"/>
      <c r="K11569" s="31"/>
    </row>
    <row r="11570" spans="6:11" x14ac:dyDescent="0.35">
      <c r="F11570" s="30"/>
      <c r="K11570" s="31"/>
    </row>
    <row r="11571" spans="6:11" x14ac:dyDescent="0.35">
      <c r="F11571" s="30"/>
      <c r="K11571" s="31"/>
    </row>
    <row r="11572" spans="6:11" x14ac:dyDescent="0.35">
      <c r="F11572" s="30"/>
      <c r="K11572" s="31"/>
    </row>
    <row r="11573" spans="6:11" x14ac:dyDescent="0.35">
      <c r="F11573" s="30"/>
      <c r="K11573" s="31"/>
    </row>
    <row r="11574" spans="6:11" x14ac:dyDescent="0.35">
      <c r="F11574" s="30"/>
      <c r="K11574" s="31"/>
    </row>
    <row r="11575" spans="6:11" x14ac:dyDescent="0.35">
      <c r="F11575" s="30"/>
      <c r="K11575" s="31"/>
    </row>
    <row r="11576" spans="6:11" x14ac:dyDescent="0.35">
      <c r="F11576" s="30"/>
      <c r="K11576" s="31"/>
    </row>
    <row r="11577" spans="6:11" x14ac:dyDescent="0.35">
      <c r="F11577" s="30"/>
      <c r="K11577" s="31"/>
    </row>
    <row r="11578" spans="6:11" x14ac:dyDescent="0.35">
      <c r="F11578" s="30"/>
      <c r="K11578" s="31"/>
    </row>
    <row r="11579" spans="6:11" x14ac:dyDescent="0.35">
      <c r="F11579" s="30"/>
      <c r="K11579" s="31"/>
    </row>
    <row r="11580" spans="6:11" x14ac:dyDescent="0.35">
      <c r="F11580" s="30"/>
      <c r="K11580" s="31"/>
    </row>
    <row r="11581" spans="6:11" x14ac:dyDescent="0.35">
      <c r="F11581" s="30"/>
      <c r="K11581" s="31"/>
    </row>
    <row r="11582" spans="6:11" x14ac:dyDescent="0.35">
      <c r="F11582" s="30"/>
      <c r="K11582" s="31"/>
    </row>
    <row r="11583" spans="6:11" x14ac:dyDescent="0.35">
      <c r="F11583" s="30"/>
      <c r="K11583" s="31"/>
    </row>
    <row r="11584" spans="6:11" x14ac:dyDescent="0.35">
      <c r="F11584" s="30"/>
      <c r="K11584" s="31"/>
    </row>
    <row r="11585" spans="6:11" x14ac:dyDescent="0.35">
      <c r="F11585" s="30"/>
      <c r="K11585" s="31"/>
    </row>
    <row r="11586" spans="6:11" x14ac:dyDescent="0.35">
      <c r="F11586" s="30"/>
      <c r="K11586" s="31"/>
    </row>
    <row r="11587" spans="6:11" x14ac:dyDescent="0.35">
      <c r="F11587" s="30"/>
      <c r="K11587" s="31"/>
    </row>
    <row r="11588" spans="6:11" x14ac:dyDescent="0.35">
      <c r="F11588" s="30"/>
      <c r="K11588" s="31"/>
    </row>
    <row r="11589" spans="6:11" x14ac:dyDescent="0.35">
      <c r="F11589" s="30"/>
      <c r="K11589" s="31"/>
    </row>
    <row r="11590" spans="6:11" x14ac:dyDescent="0.35">
      <c r="F11590" s="30"/>
      <c r="K11590" s="31"/>
    </row>
    <row r="11591" spans="6:11" x14ac:dyDescent="0.35">
      <c r="F11591" s="30"/>
      <c r="K11591" s="31"/>
    </row>
    <row r="11592" spans="6:11" x14ac:dyDescent="0.35">
      <c r="F11592" s="30"/>
      <c r="K11592" s="31"/>
    </row>
    <row r="11593" spans="6:11" x14ac:dyDescent="0.35">
      <c r="F11593" s="30"/>
      <c r="K11593" s="31"/>
    </row>
    <row r="11594" spans="6:11" x14ac:dyDescent="0.35">
      <c r="F11594" s="30"/>
      <c r="K11594" s="31"/>
    </row>
    <row r="11595" spans="6:11" x14ac:dyDescent="0.35">
      <c r="F11595" s="30"/>
      <c r="K11595" s="31"/>
    </row>
    <row r="11596" spans="6:11" x14ac:dyDescent="0.35">
      <c r="F11596" s="30"/>
      <c r="K11596" s="31"/>
    </row>
    <row r="11597" spans="6:11" x14ac:dyDescent="0.35">
      <c r="F11597" s="30"/>
      <c r="K11597" s="31"/>
    </row>
    <row r="11598" spans="6:11" x14ac:dyDescent="0.35">
      <c r="F11598" s="30"/>
      <c r="K11598" s="31"/>
    </row>
    <row r="11599" spans="6:11" x14ac:dyDescent="0.35">
      <c r="F11599" s="30"/>
      <c r="K11599" s="31"/>
    </row>
    <row r="11600" spans="6:11" x14ac:dyDescent="0.35">
      <c r="F11600" s="30"/>
      <c r="K11600" s="31"/>
    </row>
    <row r="11601" spans="6:11" x14ac:dyDescent="0.35">
      <c r="F11601" s="30"/>
      <c r="K11601" s="31"/>
    </row>
    <row r="11602" spans="6:11" x14ac:dyDescent="0.35">
      <c r="F11602" s="30"/>
      <c r="K11602" s="31"/>
    </row>
    <row r="11603" spans="6:11" x14ac:dyDescent="0.35">
      <c r="F11603" s="30"/>
      <c r="K11603" s="31"/>
    </row>
    <row r="11604" spans="6:11" x14ac:dyDescent="0.35">
      <c r="F11604" s="30"/>
      <c r="K11604" s="31"/>
    </row>
    <row r="11605" spans="6:11" x14ac:dyDescent="0.35">
      <c r="F11605" s="30"/>
      <c r="K11605" s="31"/>
    </row>
    <row r="11606" spans="6:11" x14ac:dyDescent="0.35">
      <c r="F11606" s="30"/>
      <c r="K11606" s="31"/>
    </row>
    <row r="11607" spans="6:11" x14ac:dyDescent="0.35">
      <c r="F11607" s="30"/>
      <c r="K11607" s="31"/>
    </row>
    <row r="11608" spans="6:11" x14ac:dyDescent="0.35">
      <c r="F11608" s="30"/>
      <c r="K11608" s="31"/>
    </row>
    <row r="11609" spans="6:11" x14ac:dyDescent="0.35">
      <c r="F11609" s="30"/>
      <c r="K11609" s="31"/>
    </row>
    <row r="11610" spans="6:11" x14ac:dyDescent="0.35">
      <c r="F11610" s="30"/>
      <c r="K11610" s="31"/>
    </row>
    <row r="11611" spans="6:11" x14ac:dyDescent="0.35">
      <c r="F11611" s="30"/>
      <c r="K11611" s="31"/>
    </row>
    <row r="11612" spans="6:11" x14ac:dyDescent="0.35">
      <c r="F11612" s="30"/>
      <c r="K11612" s="31"/>
    </row>
    <row r="11613" spans="6:11" x14ac:dyDescent="0.35">
      <c r="F11613" s="30"/>
      <c r="K11613" s="31"/>
    </row>
    <row r="11614" spans="6:11" x14ac:dyDescent="0.35">
      <c r="F11614" s="30"/>
      <c r="K11614" s="31"/>
    </row>
    <row r="11615" spans="6:11" x14ac:dyDescent="0.35">
      <c r="F11615" s="30"/>
      <c r="K11615" s="31"/>
    </row>
    <row r="11616" spans="6:11" x14ac:dyDescent="0.35">
      <c r="F11616" s="30"/>
      <c r="K11616" s="31"/>
    </row>
    <row r="11617" spans="6:11" x14ac:dyDescent="0.35">
      <c r="F11617" s="30"/>
      <c r="K11617" s="31"/>
    </row>
    <row r="11618" spans="6:11" x14ac:dyDescent="0.35">
      <c r="F11618" s="30"/>
      <c r="K11618" s="31"/>
    </row>
    <row r="11619" spans="6:11" x14ac:dyDescent="0.35">
      <c r="F11619" s="30"/>
      <c r="K11619" s="31"/>
    </row>
    <row r="11620" spans="6:11" x14ac:dyDescent="0.35">
      <c r="F11620" s="30"/>
      <c r="K11620" s="31"/>
    </row>
    <row r="11621" spans="6:11" x14ac:dyDescent="0.35">
      <c r="F11621" s="30"/>
      <c r="K11621" s="31"/>
    </row>
    <row r="11622" spans="6:11" x14ac:dyDescent="0.35">
      <c r="F11622" s="30"/>
      <c r="K11622" s="31"/>
    </row>
    <row r="11623" spans="6:11" x14ac:dyDescent="0.35">
      <c r="F11623" s="30"/>
      <c r="K11623" s="31"/>
    </row>
    <row r="11624" spans="6:11" x14ac:dyDescent="0.35">
      <c r="F11624" s="30"/>
      <c r="K11624" s="31"/>
    </row>
    <row r="11625" spans="6:11" x14ac:dyDescent="0.35">
      <c r="F11625" s="30"/>
      <c r="K11625" s="31"/>
    </row>
    <row r="11626" spans="6:11" x14ac:dyDescent="0.35">
      <c r="F11626" s="30"/>
      <c r="K11626" s="31"/>
    </row>
    <row r="11627" spans="6:11" x14ac:dyDescent="0.35">
      <c r="F11627" s="30"/>
      <c r="K11627" s="31"/>
    </row>
    <row r="11628" spans="6:11" x14ac:dyDescent="0.35">
      <c r="F11628" s="30"/>
      <c r="K11628" s="31"/>
    </row>
    <row r="11629" spans="6:11" x14ac:dyDescent="0.35">
      <c r="F11629" s="30"/>
      <c r="K11629" s="31"/>
    </row>
    <row r="11630" spans="6:11" x14ac:dyDescent="0.35">
      <c r="F11630" s="30"/>
      <c r="K11630" s="31"/>
    </row>
    <row r="11631" spans="6:11" x14ac:dyDescent="0.35">
      <c r="F11631" s="30"/>
      <c r="K11631" s="31"/>
    </row>
    <row r="11632" spans="6:11" x14ac:dyDescent="0.35">
      <c r="F11632" s="30"/>
      <c r="K11632" s="31"/>
    </row>
    <row r="11633" spans="6:11" x14ac:dyDescent="0.35">
      <c r="F11633" s="30"/>
      <c r="K11633" s="31"/>
    </row>
    <row r="11634" spans="6:11" x14ac:dyDescent="0.35">
      <c r="F11634" s="30"/>
      <c r="K11634" s="31"/>
    </row>
    <row r="11635" spans="6:11" x14ac:dyDescent="0.35">
      <c r="F11635" s="30"/>
      <c r="K11635" s="31"/>
    </row>
    <row r="11636" spans="6:11" x14ac:dyDescent="0.35">
      <c r="F11636" s="30"/>
      <c r="K11636" s="31"/>
    </row>
    <row r="11637" spans="6:11" x14ac:dyDescent="0.35">
      <c r="F11637" s="30"/>
      <c r="K11637" s="31"/>
    </row>
    <row r="11638" spans="6:11" x14ac:dyDescent="0.35">
      <c r="F11638" s="30"/>
      <c r="K11638" s="31"/>
    </row>
    <row r="11639" spans="6:11" x14ac:dyDescent="0.35">
      <c r="F11639" s="30"/>
      <c r="K11639" s="31"/>
    </row>
    <row r="11640" spans="6:11" x14ac:dyDescent="0.35">
      <c r="F11640" s="30"/>
      <c r="K11640" s="31"/>
    </row>
    <row r="11641" spans="6:11" x14ac:dyDescent="0.35">
      <c r="F11641" s="30"/>
      <c r="K11641" s="31"/>
    </row>
    <row r="11642" spans="6:11" x14ac:dyDescent="0.35">
      <c r="F11642" s="30"/>
      <c r="K11642" s="31"/>
    </row>
    <row r="11643" spans="6:11" x14ac:dyDescent="0.35">
      <c r="F11643" s="30"/>
      <c r="K11643" s="31"/>
    </row>
    <row r="11644" spans="6:11" x14ac:dyDescent="0.35">
      <c r="F11644" s="30"/>
      <c r="K11644" s="31"/>
    </row>
    <row r="11645" spans="6:11" x14ac:dyDescent="0.35">
      <c r="F11645" s="30"/>
      <c r="K11645" s="31"/>
    </row>
    <row r="11646" spans="6:11" x14ac:dyDescent="0.35">
      <c r="F11646" s="30"/>
      <c r="K11646" s="31"/>
    </row>
    <row r="11647" spans="6:11" x14ac:dyDescent="0.35">
      <c r="F11647" s="30"/>
      <c r="K11647" s="31"/>
    </row>
    <row r="11648" spans="6:11" x14ac:dyDescent="0.35">
      <c r="F11648" s="30"/>
      <c r="K11648" s="31"/>
    </row>
    <row r="11649" spans="6:11" x14ac:dyDescent="0.35">
      <c r="F11649" s="30"/>
      <c r="K11649" s="31"/>
    </row>
    <row r="11650" spans="6:11" x14ac:dyDescent="0.35">
      <c r="F11650" s="30"/>
      <c r="K11650" s="31"/>
    </row>
    <row r="11651" spans="6:11" x14ac:dyDescent="0.35">
      <c r="F11651" s="30"/>
      <c r="K11651" s="31"/>
    </row>
    <row r="11652" spans="6:11" x14ac:dyDescent="0.35">
      <c r="F11652" s="30"/>
      <c r="K11652" s="31"/>
    </row>
    <row r="11653" spans="6:11" x14ac:dyDescent="0.35">
      <c r="F11653" s="30"/>
      <c r="K11653" s="31"/>
    </row>
    <row r="11654" spans="6:11" x14ac:dyDescent="0.35">
      <c r="F11654" s="30"/>
      <c r="K11654" s="31"/>
    </row>
    <row r="11655" spans="6:11" x14ac:dyDescent="0.35">
      <c r="F11655" s="30"/>
      <c r="K11655" s="31"/>
    </row>
    <row r="11656" spans="6:11" x14ac:dyDescent="0.35">
      <c r="F11656" s="30"/>
      <c r="K11656" s="31"/>
    </row>
    <row r="11657" spans="6:11" x14ac:dyDescent="0.35">
      <c r="F11657" s="30"/>
      <c r="K11657" s="31"/>
    </row>
    <row r="11658" spans="6:11" x14ac:dyDescent="0.35">
      <c r="F11658" s="30"/>
      <c r="K11658" s="31"/>
    </row>
    <row r="11659" spans="6:11" x14ac:dyDescent="0.35">
      <c r="F11659" s="30"/>
      <c r="K11659" s="31"/>
    </row>
    <row r="11660" spans="6:11" x14ac:dyDescent="0.35">
      <c r="F11660" s="30"/>
      <c r="K11660" s="31"/>
    </row>
    <row r="11661" spans="6:11" x14ac:dyDescent="0.35">
      <c r="F11661" s="30"/>
      <c r="K11661" s="31"/>
    </row>
    <row r="11662" spans="6:11" x14ac:dyDescent="0.35">
      <c r="F11662" s="30"/>
      <c r="K11662" s="31"/>
    </row>
    <row r="11663" spans="6:11" x14ac:dyDescent="0.35">
      <c r="F11663" s="30"/>
      <c r="K11663" s="31"/>
    </row>
    <row r="11664" spans="6:11" x14ac:dyDescent="0.35">
      <c r="F11664" s="30"/>
      <c r="K11664" s="31"/>
    </row>
    <row r="11665" spans="6:11" x14ac:dyDescent="0.35">
      <c r="F11665" s="30"/>
      <c r="K11665" s="31"/>
    </row>
    <row r="11666" spans="6:11" x14ac:dyDescent="0.35">
      <c r="F11666" s="30"/>
      <c r="K11666" s="31"/>
    </row>
    <row r="11667" spans="6:11" x14ac:dyDescent="0.35">
      <c r="F11667" s="30"/>
      <c r="K11667" s="31"/>
    </row>
    <row r="11668" spans="6:11" x14ac:dyDescent="0.35">
      <c r="F11668" s="30"/>
      <c r="K11668" s="31"/>
    </row>
    <row r="11669" spans="6:11" x14ac:dyDescent="0.35">
      <c r="F11669" s="30"/>
      <c r="K11669" s="31"/>
    </row>
    <row r="11670" spans="6:11" x14ac:dyDescent="0.35">
      <c r="F11670" s="30"/>
      <c r="K11670" s="31"/>
    </row>
    <row r="11671" spans="6:11" x14ac:dyDescent="0.35">
      <c r="F11671" s="30"/>
      <c r="K11671" s="31"/>
    </row>
    <row r="11672" spans="6:11" x14ac:dyDescent="0.35">
      <c r="F11672" s="30"/>
      <c r="K11672" s="31"/>
    </row>
    <row r="11673" spans="6:11" x14ac:dyDescent="0.35">
      <c r="F11673" s="30"/>
      <c r="K11673" s="31"/>
    </row>
    <row r="11674" spans="6:11" x14ac:dyDescent="0.35">
      <c r="F11674" s="30"/>
      <c r="K11674" s="31"/>
    </row>
    <row r="11675" spans="6:11" x14ac:dyDescent="0.35">
      <c r="F11675" s="30"/>
      <c r="K11675" s="31"/>
    </row>
    <row r="11676" spans="6:11" x14ac:dyDescent="0.35">
      <c r="F11676" s="30"/>
      <c r="K11676" s="31"/>
    </row>
    <row r="11677" spans="6:11" x14ac:dyDescent="0.35">
      <c r="F11677" s="30"/>
      <c r="K11677" s="31"/>
    </row>
    <row r="11678" spans="6:11" x14ac:dyDescent="0.35">
      <c r="F11678" s="30"/>
      <c r="K11678" s="31"/>
    </row>
    <row r="11679" spans="6:11" x14ac:dyDescent="0.35">
      <c r="F11679" s="30"/>
      <c r="K11679" s="31"/>
    </row>
    <row r="11680" spans="6:11" x14ac:dyDescent="0.35">
      <c r="F11680" s="30"/>
      <c r="K11680" s="31"/>
    </row>
    <row r="11681" spans="6:11" x14ac:dyDescent="0.35">
      <c r="F11681" s="30"/>
      <c r="K11681" s="31"/>
    </row>
    <row r="11682" spans="6:11" x14ac:dyDescent="0.35">
      <c r="F11682" s="30"/>
      <c r="K11682" s="31"/>
    </row>
    <row r="11683" spans="6:11" x14ac:dyDescent="0.35">
      <c r="F11683" s="30"/>
      <c r="K11683" s="31"/>
    </row>
    <row r="11684" spans="6:11" x14ac:dyDescent="0.35">
      <c r="F11684" s="30"/>
      <c r="K11684" s="31"/>
    </row>
    <row r="11685" spans="6:11" x14ac:dyDescent="0.35">
      <c r="F11685" s="30"/>
      <c r="K11685" s="31"/>
    </row>
    <row r="11686" spans="6:11" x14ac:dyDescent="0.35">
      <c r="F11686" s="30"/>
      <c r="K11686" s="31"/>
    </row>
    <row r="11687" spans="6:11" x14ac:dyDescent="0.35">
      <c r="F11687" s="30"/>
      <c r="K11687" s="31"/>
    </row>
    <row r="11688" spans="6:11" x14ac:dyDescent="0.35">
      <c r="F11688" s="30"/>
      <c r="K11688" s="31"/>
    </row>
    <row r="11689" spans="6:11" x14ac:dyDescent="0.35">
      <c r="F11689" s="30"/>
      <c r="K11689" s="31"/>
    </row>
    <row r="11690" spans="6:11" x14ac:dyDescent="0.35">
      <c r="F11690" s="30"/>
      <c r="K11690" s="31"/>
    </row>
    <row r="11691" spans="6:11" x14ac:dyDescent="0.35">
      <c r="F11691" s="30"/>
      <c r="K11691" s="31"/>
    </row>
    <row r="11692" spans="6:11" x14ac:dyDescent="0.35">
      <c r="F11692" s="30"/>
      <c r="K11692" s="31"/>
    </row>
    <row r="11693" spans="6:11" x14ac:dyDescent="0.35">
      <c r="F11693" s="30"/>
      <c r="K11693" s="31"/>
    </row>
    <row r="11694" spans="6:11" x14ac:dyDescent="0.35">
      <c r="F11694" s="30"/>
      <c r="K11694" s="31"/>
    </row>
    <row r="11695" spans="6:11" x14ac:dyDescent="0.35">
      <c r="F11695" s="30"/>
      <c r="K11695" s="31"/>
    </row>
    <row r="11696" spans="6:11" x14ac:dyDescent="0.35">
      <c r="F11696" s="30"/>
      <c r="K11696" s="31"/>
    </row>
    <row r="11697" spans="6:11" x14ac:dyDescent="0.35">
      <c r="F11697" s="30"/>
      <c r="K11697" s="31"/>
    </row>
    <row r="11698" spans="6:11" x14ac:dyDescent="0.35">
      <c r="F11698" s="30"/>
      <c r="K11698" s="31"/>
    </row>
    <row r="11699" spans="6:11" x14ac:dyDescent="0.35">
      <c r="F11699" s="30"/>
      <c r="K11699" s="31"/>
    </row>
    <row r="11700" spans="6:11" x14ac:dyDescent="0.35">
      <c r="F11700" s="30"/>
      <c r="K11700" s="31"/>
    </row>
    <row r="11701" spans="6:11" x14ac:dyDescent="0.35">
      <c r="F11701" s="30"/>
      <c r="K11701" s="31"/>
    </row>
    <row r="11702" spans="6:11" x14ac:dyDescent="0.35">
      <c r="F11702" s="30"/>
      <c r="K11702" s="31"/>
    </row>
    <row r="11703" spans="6:11" x14ac:dyDescent="0.35">
      <c r="F11703" s="30"/>
      <c r="K11703" s="31"/>
    </row>
    <row r="11704" spans="6:11" x14ac:dyDescent="0.35">
      <c r="F11704" s="30"/>
      <c r="K11704" s="31"/>
    </row>
    <row r="11705" spans="6:11" x14ac:dyDescent="0.35">
      <c r="F11705" s="30"/>
      <c r="K11705" s="31"/>
    </row>
    <row r="11706" spans="6:11" x14ac:dyDescent="0.35">
      <c r="F11706" s="30"/>
      <c r="K11706" s="31"/>
    </row>
    <row r="11707" spans="6:11" x14ac:dyDescent="0.35">
      <c r="F11707" s="30"/>
      <c r="K11707" s="31"/>
    </row>
    <row r="11708" spans="6:11" x14ac:dyDescent="0.35">
      <c r="F11708" s="30"/>
      <c r="K11708" s="31"/>
    </row>
    <row r="11709" spans="6:11" x14ac:dyDescent="0.35">
      <c r="F11709" s="30"/>
      <c r="K11709" s="31"/>
    </row>
    <row r="11710" spans="6:11" x14ac:dyDescent="0.35">
      <c r="F11710" s="30"/>
      <c r="K11710" s="31"/>
    </row>
    <row r="11711" spans="6:11" x14ac:dyDescent="0.35">
      <c r="F11711" s="30"/>
      <c r="K11711" s="31"/>
    </row>
    <row r="11712" spans="6:11" x14ac:dyDescent="0.35">
      <c r="F11712" s="30"/>
      <c r="K11712" s="31"/>
    </row>
    <row r="11713" spans="6:11" x14ac:dyDescent="0.35">
      <c r="F11713" s="30"/>
      <c r="K11713" s="31"/>
    </row>
    <row r="11714" spans="6:11" x14ac:dyDescent="0.35">
      <c r="F11714" s="30"/>
      <c r="K11714" s="31"/>
    </row>
    <row r="11715" spans="6:11" x14ac:dyDescent="0.35">
      <c r="F11715" s="30"/>
      <c r="K11715" s="31"/>
    </row>
    <row r="11716" spans="6:11" x14ac:dyDescent="0.35">
      <c r="F11716" s="30"/>
      <c r="K11716" s="31"/>
    </row>
    <row r="11717" spans="6:11" x14ac:dyDescent="0.35">
      <c r="F11717" s="30"/>
      <c r="K11717" s="31"/>
    </row>
    <row r="11718" spans="6:11" x14ac:dyDescent="0.35">
      <c r="F11718" s="30"/>
      <c r="K11718" s="31"/>
    </row>
    <row r="11719" spans="6:11" x14ac:dyDescent="0.35">
      <c r="F11719" s="30"/>
      <c r="K11719" s="31"/>
    </row>
    <row r="11720" spans="6:11" x14ac:dyDescent="0.35">
      <c r="F11720" s="30"/>
      <c r="K11720" s="31"/>
    </row>
    <row r="11721" spans="6:11" x14ac:dyDescent="0.35">
      <c r="F11721" s="30"/>
      <c r="K11721" s="31"/>
    </row>
    <row r="11722" spans="6:11" x14ac:dyDescent="0.35">
      <c r="F11722" s="30"/>
      <c r="K11722" s="31"/>
    </row>
    <row r="11723" spans="6:11" x14ac:dyDescent="0.35">
      <c r="F11723" s="30"/>
      <c r="K11723" s="31"/>
    </row>
    <row r="11724" spans="6:11" x14ac:dyDescent="0.35">
      <c r="F11724" s="30"/>
      <c r="K11724" s="31"/>
    </row>
    <row r="11725" spans="6:11" x14ac:dyDescent="0.35">
      <c r="F11725" s="30"/>
      <c r="K11725" s="31"/>
    </row>
    <row r="11726" spans="6:11" x14ac:dyDescent="0.35">
      <c r="F11726" s="30"/>
      <c r="K11726" s="31"/>
    </row>
    <row r="11727" spans="6:11" x14ac:dyDescent="0.35">
      <c r="F11727" s="30"/>
      <c r="K11727" s="31"/>
    </row>
    <row r="11728" spans="6:11" x14ac:dyDescent="0.35">
      <c r="F11728" s="30"/>
      <c r="K11728" s="31"/>
    </row>
    <row r="11729" spans="6:11" x14ac:dyDescent="0.35">
      <c r="F11729" s="30"/>
      <c r="K11729" s="31"/>
    </row>
    <row r="11730" spans="6:11" x14ac:dyDescent="0.35">
      <c r="F11730" s="30"/>
      <c r="K11730" s="31"/>
    </row>
    <row r="11731" spans="6:11" x14ac:dyDescent="0.35">
      <c r="F11731" s="30"/>
      <c r="K11731" s="31"/>
    </row>
    <row r="11732" spans="6:11" x14ac:dyDescent="0.35">
      <c r="F11732" s="30"/>
      <c r="K11732" s="31"/>
    </row>
    <row r="11733" spans="6:11" x14ac:dyDescent="0.35">
      <c r="F11733" s="30"/>
      <c r="K11733" s="31"/>
    </row>
    <row r="11734" spans="6:11" x14ac:dyDescent="0.35">
      <c r="F11734" s="30"/>
      <c r="K11734" s="31"/>
    </row>
    <row r="11735" spans="6:11" x14ac:dyDescent="0.35">
      <c r="F11735" s="30"/>
      <c r="K11735" s="31"/>
    </row>
    <row r="11736" spans="6:11" x14ac:dyDescent="0.35">
      <c r="F11736" s="30"/>
      <c r="K11736" s="31"/>
    </row>
    <row r="11737" spans="6:11" x14ac:dyDescent="0.35">
      <c r="F11737" s="30"/>
      <c r="K11737" s="31"/>
    </row>
    <row r="11738" spans="6:11" x14ac:dyDescent="0.35">
      <c r="F11738" s="30"/>
      <c r="K11738" s="31"/>
    </row>
    <row r="11739" spans="6:11" x14ac:dyDescent="0.35">
      <c r="F11739" s="30"/>
      <c r="K11739" s="31"/>
    </row>
    <row r="11740" spans="6:11" x14ac:dyDescent="0.35">
      <c r="F11740" s="30"/>
      <c r="K11740" s="31"/>
    </row>
    <row r="11741" spans="6:11" x14ac:dyDescent="0.35">
      <c r="F11741" s="30"/>
      <c r="K11741" s="31"/>
    </row>
    <row r="11742" spans="6:11" x14ac:dyDescent="0.35">
      <c r="F11742" s="30"/>
      <c r="K11742" s="31"/>
    </row>
    <row r="11743" spans="6:11" x14ac:dyDescent="0.35">
      <c r="F11743" s="30"/>
      <c r="K11743" s="31"/>
    </row>
    <row r="11744" spans="6:11" x14ac:dyDescent="0.35">
      <c r="F11744" s="30"/>
      <c r="K11744" s="31"/>
    </row>
    <row r="11745" spans="6:11" x14ac:dyDescent="0.35">
      <c r="F11745" s="30"/>
      <c r="K11745" s="31"/>
    </row>
    <row r="11746" spans="6:11" x14ac:dyDescent="0.35">
      <c r="F11746" s="30"/>
      <c r="K11746" s="31"/>
    </row>
    <row r="11747" spans="6:11" x14ac:dyDescent="0.35">
      <c r="F11747" s="30"/>
      <c r="K11747" s="31"/>
    </row>
    <row r="11748" spans="6:11" x14ac:dyDescent="0.35">
      <c r="F11748" s="30"/>
      <c r="K11748" s="31"/>
    </row>
    <row r="11749" spans="6:11" x14ac:dyDescent="0.35">
      <c r="F11749" s="30"/>
      <c r="K11749" s="31"/>
    </row>
    <row r="11750" spans="6:11" x14ac:dyDescent="0.35">
      <c r="F11750" s="30"/>
      <c r="K11750" s="31"/>
    </row>
    <row r="11751" spans="6:11" x14ac:dyDescent="0.35">
      <c r="F11751" s="30"/>
      <c r="K11751" s="31"/>
    </row>
    <row r="11752" spans="6:11" x14ac:dyDescent="0.35">
      <c r="F11752" s="30"/>
      <c r="K11752" s="31"/>
    </row>
    <row r="11753" spans="6:11" x14ac:dyDescent="0.35">
      <c r="F11753" s="30"/>
      <c r="K11753" s="31"/>
    </row>
    <row r="11754" spans="6:11" x14ac:dyDescent="0.35">
      <c r="F11754" s="30"/>
      <c r="K11754" s="31"/>
    </row>
    <row r="11755" spans="6:11" x14ac:dyDescent="0.35">
      <c r="F11755" s="30"/>
      <c r="K11755" s="31"/>
    </row>
    <row r="11756" spans="6:11" x14ac:dyDescent="0.35">
      <c r="F11756" s="30"/>
      <c r="K11756" s="31"/>
    </row>
    <row r="11757" spans="6:11" x14ac:dyDescent="0.35">
      <c r="F11757" s="30"/>
      <c r="K11757" s="31"/>
    </row>
    <row r="11758" spans="6:11" x14ac:dyDescent="0.35">
      <c r="F11758" s="30"/>
      <c r="K11758" s="31"/>
    </row>
    <row r="11759" spans="6:11" x14ac:dyDescent="0.35">
      <c r="F11759" s="30"/>
      <c r="K11759" s="31"/>
    </row>
    <row r="11760" spans="6:11" x14ac:dyDescent="0.35">
      <c r="F11760" s="30"/>
      <c r="K11760" s="31"/>
    </row>
    <row r="11761" spans="6:11" x14ac:dyDescent="0.35">
      <c r="F11761" s="30"/>
      <c r="K11761" s="31"/>
    </row>
    <row r="11762" spans="6:11" x14ac:dyDescent="0.35">
      <c r="F11762" s="30"/>
      <c r="K11762" s="31"/>
    </row>
    <row r="11763" spans="6:11" x14ac:dyDescent="0.35">
      <c r="F11763" s="30"/>
      <c r="K11763" s="31"/>
    </row>
    <row r="11764" spans="6:11" x14ac:dyDescent="0.35">
      <c r="F11764" s="30"/>
      <c r="K11764" s="31"/>
    </row>
    <row r="11765" spans="6:11" x14ac:dyDescent="0.35">
      <c r="F11765" s="30"/>
      <c r="K11765" s="31"/>
    </row>
    <row r="11766" spans="6:11" x14ac:dyDescent="0.35">
      <c r="F11766" s="30"/>
      <c r="K11766" s="31"/>
    </row>
    <row r="11767" spans="6:11" x14ac:dyDescent="0.35">
      <c r="F11767" s="30"/>
      <c r="K11767" s="31"/>
    </row>
    <row r="11768" spans="6:11" x14ac:dyDescent="0.35">
      <c r="F11768" s="30"/>
      <c r="K11768" s="31"/>
    </row>
    <row r="11769" spans="6:11" x14ac:dyDescent="0.35">
      <c r="F11769" s="30"/>
      <c r="K11769" s="31"/>
    </row>
    <row r="11770" spans="6:11" x14ac:dyDescent="0.35">
      <c r="F11770" s="30"/>
      <c r="K11770" s="31"/>
    </row>
    <row r="11771" spans="6:11" x14ac:dyDescent="0.35">
      <c r="F11771" s="30"/>
      <c r="K11771" s="31"/>
    </row>
    <row r="11772" spans="6:11" x14ac:dyDescent="0.35">
      <c r="F11772" s="30"/>
      <c r="K11772" s="31"/>
    </row>
    <row r="11773" spans="6:11" x14ac:dyDescent="0.35">
      <c r="F11773" s="30"/>
      <c r="K11773" s="31"/>
    </row>
    <row r="11774" spans="6:11" x14ac:dyDescent="0.35">
      <c r="F11774" s="30"/>
      <c r="K11774" s="31"/>
    </row>
    <row r="11775" spans="6:11" x14ac:dyDescent="0.35">
      <c r="F11775" s="30"/>
      <c r="K11775" s="31"/>
    </row>
    <row r="11776" spans="6:11" x14ac:dyDescent="0.35">
      <c r="F11776" s="30"/>
      <c r="K11776" s="31"/>
    </row>
    <row r="11777" spans="6:11" x14ac:dyDescent="0.35">
      <c r="F11777" s="30"/>
      <c r="K11777" s="31"/>
    </row>
    <row r="11778" spans="6:11" x14ac:dyDescent="0.35">
      <c r="F11778" s="30"/>
      <c r="K11778" s="31"/>
    </row>
    <row r="11779" spans="6:11" x14ac:dyDescent="0.35">
      <c r="F11779" s="30"/>
      <c r="K11779" s="31"/>
    </row>
    <row r="11780" spans="6:11" x14ac:dyDescent="0.35">
      <c r="F11780" s="30"/>
      <c r="K11780" s="31"/>
    </row>
    <row r="11781" spans="6:11" x14ac:dyDescent="0.35">
      <c r="F11781" s="30"/>
      <c r="K11781" s="31"/>
    </row>
    <row r="11782" spans="6:11" x14ac:dyDescent="0.35">
      <c r="F11782" s="30"/>
      <c r="K11782" s="31"/>
    </row>
    <row r="11783" spans="6:11" x14ac:dyDescent="0.35">
      <c r="F11783" s="30"/>
      <c r="K11783" s="31"/>
    </row>
    <row r="11784" spans="6:11" x14ac:dyDescent="0.35">
      <c r="F11784" s="30"/>
      <c r="K11784" s="31"/>
    </row>
    <row r="11785" spans="6:11" x14ac:dyDescent="0.35">
      <c r="F11785" s="30"/>
      <c r="K11785" s="31"/>
    </row>
    <row r="11786" spans="6:11" x14ac:dyDescent="0.35">
      <c r="F11786" s="30"/>
      <c r="K11786" s="31"/>
    </row>
    <row r="11787" spans="6:11" x14ac:dyDescent="0.35">
      <c r="F11787" s="30"/>
      <c r="K11787" s="31"/>
    </row>
    <row r="11788" spans="6:11" x14ac:dyDescent="0.35">
      <c r="F11788" s="30"/>
      <c r="K11788" s="31"/>
    </row>
    <row r="11789" spans="6:11" x14ac:dyDescent="0.35">
      <c r="F11789" s="30"/>
      <c r="K11789" s="31"/>
    </row>
    <row r="11790" spans="6:11" x14ac:dyDescent="0.35">
      <c r="F11790" s="30"/>
      <c r="K11790" s="31"/>
    </row>
    <row r="11791" spans="6:11" x14ac:dyDescent="0.35">
      <c r="F11791" s="30"/>
      <c r="K11791" s="31"/>
    </row>
    <row r="11792" spans="6:11" x14ac:dyDescent="0.35">
      <c r="F11792" s="30"/>
      <c r="K11792" s="31"/>
    </row>
    <row r="11793" spans="6:11" x14ac:dyDescent="0.35">
      <c r="F11793" s="30"/>
      <c r="K11793" s="31"/>
    </row>
    <row r="11794" spans="6:11" x14ac:dyDescent="0.35">
      <c r="F11794" s="30"/>
      <c r="K11794" s="31"/>
    </row>
    <row r="11795" spans="6:11" x14ac:dyDescent="0.35">
      <c r="F11795" s="30"/>
      <c r="K11795" s="31"/>
    </row>
    <row r="11796" spans="6:11" x14ac:dyDescent="0.35">
      <c r="F11796" s="30"/>
      <c r="K11796" s="31"/>
    </row>
    <row r="11797" spans="6:11" x14ac:dyDescent="0.35">
      <c r="F11797" s="30"/>
      <c r="K11797" s="31"/>
    </row>
    <row r="11798" spans="6:11" x14ac:dyDescent="0.35">
      <c r="F11798" s="30"/>
      <c r="K11798" s="31"/>
    </row>
    <row r="11799" spans="6:11" x14ac:dyDescent="0.35">
      <c r="F11799" s="30"/>
      <c r="K11799" s="31"/>
    </row>
    <row r="11800" spans="6:11" x14ac:dyDescent="0.35">
      <c r="F11800" s="30"/>
      <c r="K11800" s="31"/>
    </row>
    <row r="11801" spans="6:11" x14ac:dyDescent="0.35">
      <c r="F11801" s="30"/>
      <c r="K11801" s="31"/>
    </row>
    <row r="11802" spans="6:11" x14ac:dyDescent="0.35">
      <c r="F11802" s="30"/>
      <c r="K11802" s="31"/>
    </row>
    <row r="11803" spans="6:11" x14ac:dyDescent="0.35">
      <c r="F11803" s="30"/>
      <c r="K11803" s="31"/>
    </row>
    <row r="11804" spans="6:11" x14ac:dyDescent="0.35">
      <c r="F11804" s="30"/>
      <c r="K11804" s="31"/>
    </row>
    <row r="11805" spans="6:11" x14ac:dyDescent="0.35">
      <c r="F11805" s="30"/>
      <c r="K11805" s="31"/>
    </row>
    <row r="11806" spans="6:11" x14ac:dyDescent="0.35">
      <c r="F11806" s="30"/>
      <c r="K11806" s="31"/>
    </row>
    <row r="11807" spans="6:11" x14ac:dyDescent="0.35">
      <c r="F11807" s="30"/>
      <c r="K11807" s="31"/>
    </row>
    <row r="11808" spans="6:11" x14ac:dyDescent="0.35">
      <c r="F11808" s="30"/>
      <c r="K11808" s="31"/>
    </row>
    <row r="11809" spans="6:11" x14ac:dyDescent="0.35">
      <c r="F11809" s="30"/>
      <c r="K11809" s="31"/>
    </row>
    <row r="11810" spans="6:11" x14ac:dyDescent="0.35">
      <c r="F11810" s="30"/>
      <c r="K11810" s="31"/>
    </row>
    <row r="11811" spans="6:11" x14ac:dyDescent="0.35">
      <c r="F11811" s="30"/>
      <c r="K11811" s="31"/>
    </row>
    <row r="11812" spans="6:11" x14ac:dyDescent="0.35">
      <c r="F11812" s="30"/>
      <c r="K11812" s="31"/>
    </row>
    <row r="11813" spans="6:11" x14ac:dyDescent="0.35">
      <c r="F11813" s="30"/>
      <c r="K11813" s="31"/>
    </row>
    <row r="11814" spans="6:11" x14ac:dyDescent="0.35">
      <c r="F11814" s="30"/>
      <c r="K11814" s="31"/>
    </row>
    <row r="11815" spans="6:11" x14ac:dyDescent="0.35">
      <c r="F11815" s="30"/>
      <c r="K11815" s="31"/>
    </row>
    <row r="11816" spans="6:11" x14ac:dyDescent="0.35">
      <c r="F11816" s="30"/>
      <c r="K11816" s="31"/>
    </row>
    <row r="11817" spans="6:11" x14ac:dyDescent="0.35">
      <c r="F11817" s="30"/>
      <c r="K11817" s="31"/>
    </row>
    <row r="11818" spans="6:11" x14ac:dyDescent="0.35">
      <c r="F11818" s="30"/>
      <c r="K11818" s="31"/>
    </row>
    <row r="11819" spans="6:11" x14ac:dyDescent="0.35">
      <c r="F11819" s="30"/>
      <c r="K11819" s="31"/>
    </row>
    <row r="11820" spans="6:11" x14ac:dyDescent="0.35">
      <c r="F11820" s="30"/>
      <c r="K11820" s="31"/>
    </row>
    <row r="11821" spans="6:11" x14ac:dyDescent="0.35">
      <c r="F11821" s="30"/>
      <c r="K11821" s="31"/>
    </row>
    <row r="11822" spans="6:11" x14ac:dyDescent="0.35">
      <c r="F11822" s="30"/>
      <c r="K11822" s="31"/>
    </row>
    <row r="11823" spans="6:11" x14ac:dyDescent="0.35">
      <c r="F11823" s="30"/>
      <c r="K11823" s="31"/>
    </row>
    <row r="11824" spans="6:11" x14ac:dyDescent="0.35">
      <c r="F11824" s="30"/>
      <c r="K11824" s="31"/>
    </row>
    <row r="11825" spans="6:11" x14ac:dyDescent="0.35">
      <c r="F11825" s="30"/>
      <c r="K11825" s="31"/>
    </row>
    <row r="11826" spans="6:11" x14ac:dyDescent="0.35">
      <c r="F11826" s="30"/>
      <c r="K11826" s="31"/>
    </row>
    <row r="11827" spans="6:11" x14ac:dyDescent="0.35">
      <c r="F11827" s="30"/>
      <c r="K11827" s="31"/>
    </row>
    <row r="11828" spans="6:11" x14ac:dyDescent="0.35">
      <c r="F11828" s="30"/>
      <c r="K11828" s="31"/>
    </row>
    <row r="11829" spans="6:11" x14ac:dyDescent="0.35">
      <c r="F11829" s="30"/>
      <c r="K11829" s="31"/>
    </row>
    <row r="11830" spans="6:11" x14ac:dyDescent="0.35">
      <c r="F11830" s="30"/>
      <c r="K11830" s="31"/>
    </row>
    <row r="11831" spans="6:11" x14ac:dyDescent="0.35">
      <c r="F11831" s="30"/>
      <c r="K11831" s="31"/>
    </row>
    <row r="11832" spans="6:11" x14ac:dyDescent="0.35">
      <c r="F11832" s="30"/>
      <c r="K11832" s="31"/>
    </row>
    <row r="11833" spans="6:11" x14ac:dyDescent="0.35">
      <c r="F11833" s="30"/>
      <c r="K11833" s="31"/>
    </row>
    <row r="11834" spans="6:11" x14ac:dyDescent="0.35">
      <c r="F11834" s="30"/>
      <c r="K11834" s="31"/>
    </row>
    <row r="11835" spans="6:11" x14ac:dyDescent="0.35">
      <c r="F11835" s="30"/>
      <c r="K11835" s="31"/>
    </row>
    <row r="11836" spans="6:11" x14ac:dyDescent="0.35">
      <c r="F11836" s="30"/>
      <c r="K11836" s="31"/>
    </row>
    <row r="11837" spans="6:11" x14ac:dyDescent="0.35">
      <c r="F11837" s="30"/>
      <c r="K11837" s="31"/>
    </row>
    <row r="11838" spans="6:11" x14ac:dyDescent="0.35">
      <c r="F11838" s="30"/>
      <c r="K11838" s="31"/>
    </row>
    <row r="11839" spans="6:11" x14ac:dyDescent="0.35">
      <c r="F11839" s="30"/>
      <c r="K11839" s="31"/>
    </row>
    <row r="11840" spans="6:11" x14ac:dyDescent="0.35">
      <c r="F11840" s="30"/>
      <c r="K11840" s="31"/>
    </row>
    <row r="11841" spans="6:11" x14ac:dyDescent="0.35">
      <c r="F11841" s="30"/>
      <c r="K11841" s="31"/>
    </row>
    <row r="11842" spans="6:11" x14ac:dyDescent="0.35">
      <c r="F11842" s="30"/>
      <c r="K11842" s="31"/>
    </row>
    <row r="11843" spans="6:11" x14ac:dyDescent="0.35">
      <c r="F11843" s="30"/>
      <c r="K11843" s="31"/>
    </row>
    <row r="11844" spans="6:11" x14ac:dyDescent="0.35">
      <c r="F11844" s="30"/>
      <c r="K11844" s="31"/>
    </row>
    <row r="11845" spans="6:11" x14ac:dyDescent="0.35">
      <c r="F11845" s="30"/>
      <c r="K11845" s="31"/>
    </row>
    <row r="11846" spans="6:11" x14ac:dyDescent="0.35">
      <c r="F11846" s="30"/>
      <c r="K11846" s="31"/>
    </row>
    <row r="11847" spans="6:11" x14ac:dyDescent="0.35">
      <c r="F11847" s="30"/>
      <c r="K11847" s="31"/>
    </row>
    <row r="11848" spans="6:11" x14ac:dyDescent="0.35">
      <c r="F11848" s="30"/>
      <c r="K11848" s="31"/>
    </row>
    <row r="11849" spans="6:11" x14ac:dyDescent="0.35">
      <c r="F11849" s="30"/>
      <c r="K11849" s="31"/>
    </row>
    <row r="11850" spans="6:11" x14ac:dyDescent="0.35">
      <c r="F11850" s="30"/>
      <c r="K11850" s="31"/>
    </row>
    <row r="11851" spans="6:11" x14ac:dyDescent="0.35">
      <c r="F11851" s="30"/>
      <c r="K11851" s="31"/>
    </row>
    <row r="11852" spans="6:11" x14ac:dyDescent="0.35">
      <c r="F11852" s="30"/>
      <c r="K11852" s="31"/>
    </row>
    <row r="11853" spans="6:11" x14ac:dyDescent="0.35">
      <c r="F11853" s="30"/>
      <c r="K11853" s="31"/>
    </row>
    <row r="11854" spans="6:11" x14ac:dyDescent="0.35">
      <c r="F11854" s="30"/>
      <c r="K11854" s="31"/>
    </row>
    <row r="11855" spans="6:11" x14ac:dyDescent="0.35">
      <c r="F11855" s="30"/>
      <c r="K11855" s="31"/>
    </row>
    <row r="11856" spans="6:11" x14ac:dyDescent="0.35">
      <c r="F11856" s="30"/>
      <c r="K11856" s="31"/>
    </row>
    <row r="11857" spans="6:11" x14ac:dyDescent="0.35">
      <c r="F11857" s="30"/>
      <c r="K11857" s="31"/>
    </row>
    <row r="11858" spans="6:11" x14ac:dyDescent="0.35">
      <c r="F11858" s="30"/>
      <c r="K11858" s="31"/>
    </row>
    <row r="11859" spans="6:11" x14ac:dyDescent="0.35">
      <c r="F11859" s="30"/>
      <c r="K11859" s="31"/>
    </row>
    <row r="11860" spans="6:11" x14ac:dyDescent="0.35">
      <c r="F11860" s="30"/>
      <c r="K11860" s="31"/>
    </row>
    <row r="11861" spans="6:11" x14ac:dyDescent="0.35">
      <c r="F11861" s="30"/>
      <c r="K11861" s="31"/>
    </row>
    <row r="11862" spans="6:11" x14ac:dyDescent="0.35">
      <c r="F11862" s="30"/>
      <c r="K11862" s="31"/>
    </row>
    <row r="11863" spans="6:11" x14ac:dyDescent="0.35">
      <c r="F11863" s="30"/>
      <c r="K11863" s="31"/>
    </row>
    <row r="11864" spans="6:11" x14ac:dyDescent="0.35">
      <c r="F11864" s="30"/>
      <c r="K11864" s="31"/>
    </row>
    <row r="11865" spans="6:11" x14ac:dyDescent="0.35">
      <c r="F11865" s="30"/>
      <c r="K11865" s="31"/>
    </row>
    <row r="11866" spans="6:11" x14ac:dyDescent="0.35">
      <c r="F11866" s="30"/>
      <c r="K11866" s="31"/>
    </row>
    <row r="11867" spans="6:11" x14ac:dyDescent="0.35">
      <c r="F11867" s="30"/>
      <c r="K11867" s="31"/>
    </row>
    <row r="11868" spans="6:11" x14ac:dyDescent="0.35">
      <c r="F11868" s="30"/>
      <c r="K11868" s="31"/>
    </row>
    <row r="11869" spans="6:11" x14ac:dyDescent="0.35">
      <c r="F11869" s="30"/>
      <c r="K11869" s="31"/>
    </row>
    <row r="11870" spans="6:11" x14ac:dyDescent="0.35">
      <c r="F11870" s="30"/>
      <c r="K11870" s="31"/>
    </row>
    <row r="11871" spans="6:11" x14ac:dyDescent="0.35">
      <c r="F11871" s="30"/>
      <c r="K11871" s="31"/>
    </row>
    <row r="11872" spans="6:11" x14ac:dyDescent="0.35">
      <c r="F11872" s="30"/>
      <c r="K11872" s="31"/>
    </row>
    <row r="11873" spans="6:11" x14ac:dyDescent="0.35">
      <c r="F11873" s="30"/>
      <c r="K11873" s="31"/>
    </row>
    <row r="11874" spans="6:11" x14ac:dyDescent="0.35">
      <c r="F11874" s="30"/>
      <c r="K11874" s="31"/>
    </row>
    <row r="11875" spans="6:11" x14ac:dyDescent="0.35">
      <c r="F11875" s="30"/>
      <c r="K11875" s="31"/>
    </row>
    <row r="11876" spans="6:11" x14ac:dyDescent="0.35">
      <c r="F11876" s="30"/>
      <c r="K11876" s="31"/>
    </row>
    <row r="11877" spans="6:11" x14ac:dyDescent="0.35">
      <c r="F11877" s="30"/>
      <c r="K11877" s="31"/>
    </row>
    <row r="11878" spans="6:11" x14ac:dyDescent="0.35">
      <c r="F11878" s="30"/>
      <c r="K11878" s="31"/>
    </row>
    <row r="11879" spans="6:11" x14ac:dyDescent="0.35">
      <c r="F11879" s="30"/>
      <c r="K11879" s="31"/>
    </row>
    <row r="11880" spans="6:11" x14ac:dyDescent="0.35">
      <c r="F11880" s="30"/>
      <c r="K11880" s="31"/>
    </row>
    <row r="11881" spans="6:11" x14ac:dyDescent="0.35">
      <c r="F11881" s="30"/>
      <c r="K11881" s="31"/>
    </row>
    <row r="11882" spans="6:11" x14ac:dyDescent="0.35">
      <c r="F11882" s="30"/>
      <c r="K11882" s="31"/>
    </row>
    <row r="11883" spans="6:11" x14ac:dyDescent="0.35">
      <c r="F11883" s="30"/>
      <c r="K11883" s="31"/>
    </row>
    <row r="11884" spans="6:11" x14ac:dyDescent="0.35">
      <c r="F11884" s="30"/>
      <c r="K11884" s="31"/>
    </row>
    <row r="11885" spans="6:11" x14ac:dyDescent="0.35">
      <c r="F11885" s="30"/>
      <c r="K11885" s="31"/>
    </row>
    <row r="11886" spans="6:11" x14ac:dyDescent="0.35">
      <c r="F11886" s="30"/>
      <c r="K11886" s="31"/>
    </row>
    <row r="11887" spans="6:11" x14ac:dyDescent="0.35">
      <c r="F11887" s="30"/>
      <c r="K11887" s="31"/>
    </row>
    <row r="11888" spans="6:11" x14ac:dyDescent="0.35">
      <c r="F11888" s="30"/>
      <c r="K11888" s="31"/>
    </row>
    <row r="11889" spans="6:11" x14ac:dyDescent="0.35">
      <c r="F11889" s="30"/>
      <c r="K11889" s="31"/>
    </row>
    <row r="11890" spans="6:11" x14ac:dyDescent="0.35">
      <c r="F11890" s="30"/>
      <c r="K11890" s="31"/>
    </row>
    <row r="11891" spans="6:11" x14ac:dyDescent="0.35">
      <c r="F11891" s="30"/>
      <c r="K11891" s="31"/>
    </row>
    <row r="11892" spans="6:11" x14ac:dyDescent="0.35">
      <c r="F11892" s="30"/>
      <c r="K11892" s="31"/>
    </row>
    <row r="11893" spans="6:11" x14ac:dyDescent="0.35">
      <c r="F11893" s="30"/>
      <c r="K11893" s="31"/>
    </row>
    <row r="11894" spans="6:11" x14ac:dyDescent="0.35">
      <c r="F11894" s="30"/>
      <c r="K11894" s="31"/>
    </row>
    <row r="11895" spans="6:11" x14ac:dyDescent="0.35">
      <c r="F11895" s="30"/>
      <c r="K11895" s="31"/>
    </row>
    <row r="11896" spans="6:11" x14ac:dyDescent="0.35">
      <c r="F11896" s="30"/>
      <c r="K11896" s="31"/>
    </row>
    <row r="11897" spans="6:11" x14ac:dyDescent="0.35">
      <c r="F11897" s="30"/>
      <c r="K11897" s="31"/>
    </row>
    <row r="11898" spans="6:11" x14ac:dyDescent="0.35">
      <c r="F11898" s="30"/>
      <c r="K11898" s="31"/>
    </row>
    <row r="11899" spans="6:11" x14ac:dyDescent="0.35">
      <c r="F11899" s="30"/>
      <c r="K11899" s="31"/>
    </row>
    <row r="11900" spans="6:11" x14ac:dyDescent="0.35">
      <c r="F11900" s="30"/>
      <c r="K11900" s="31"/>
    </row>
    <row r="11901" spans="6:11" x14ac:dyDescent="0.35">
      <c r="F11901" s="30"/>
      <c r="K11901" s="31"/>
    </row>
    <row r="11902" spans="6:11" x14ac:dyDescent="0.35">
      <c r="F11902" s="30"/>
      <c r="K11902" s="31"/>
    </row>
    <row r="11903" spans="6:11" x14ac:dyDescent="0.35">
      <c r="F11903" s="30"/>
      <c r="K11903" s="31"/>
    </row>
    <row r="11904" spans="6:11" x14ac:dyDescent="0.35">
      <c r="F11904" s="30"/>
      <c r="K11904" s="31"/>
    </row>
    <row r="11905" spans="6:11" x14ac:dyDescent="0.35">
      <c r="F11905" s="30"/>
      <c r="K11905" s="31"/>
    </row>
    <row r="11906" spans="6:11" x14ac:dyDescent="0.35">
      <c r="F11906" s="30"/>
      <c r="K11906" s="31"/>
    </row>
    <row r="11907" spans="6:11" x14ac:dyDescent="0.35">
      <c r="F11907" s="30"/>
      <c r="K11907" s="31"/>
    </row>
    <row r="11908" spans="6:11" x14ac:dyDescent="0.35">
      <c r="F11908" s="30"/>
      <c r="K11908" s="31"/>
    </row>
    <row r="11909" spans="6:11" x14ac:dyDescent="0.35">
      <c r="F11909" s="30"/>
      <c r="K11909" s="31"/>
    </row>
    <row r="11910" spans="6:11" x14ac:dyDescent="0.35">
      <c r="F11910" s="30"/>
      <c r="K11910" s="31"/>
    </row>
    <row r="11911" spans="6:11" x14ac:dyDescent="0.35">
      <c r="F11911" s="30"/>
      <c r="K11911" s="31"/>
    </row>
    <row r="11912" spans="6:11" x14ac:dyDescent="0.35">
      <c r="F11912" s="30"/>
      <c r="K11912" s="31"/>
    </row>
    <row r="11913" spans="6:11" x14ac:dyDescent="0.35">
      <c r="F11913" s="30"/>
      <c r="K11913" s="31"/>
    </row>
    <row r="11914" spans="6:11" x14ac:dyDescent="0.35">
      <c r="F11914" s="30"/>
      <c r="K11914" s="31"/>
    </row>
    <row r="11915" spans="6:11" x14ac:dyDescent="0.35">
      <c r="F11915" s="30"/>
      <c r="K11915" s="31"/>
    </row>
    <row r="11916" spans="6:11" x14ac:dyDescent="0.35">
      <c r="F11916" s="30"/>
      <c r="K11916" s="31"/>
    </row>
    <row r="11917" spans="6:11" x14ac:dyDescent="0.35">
      <c r="F11917" s="30"/>
      <c r="K11917" s="31"/>
    </row>
    <row r="11918" spans="6:11" x14ac:dyDescent="0.35">
      <c r="F11918" s="30"/>
      <c r="K11918" s="31"/>
    </row>
    <row r="11919" spans="6:11" x14ac:dyDescent="0.35">
      <c r="F11919" s="30"/>
      <c r="K11919" s="31"/>
    </row>
    <row r="11920" spans="6:11" x14ac:dyDescent="0.35">
      <c r="F11920" s="30"/>
      <c r="K11920" s="31"/>
    </row>
    <row r="11921" spans="6:11" x14ac:dyDescent="0.35">
      <c r="F11921" s="30"/>
      <c r="K11921" s="31"/>
    </row>
    <row r="11922" spans="6:11" x14ac:dyDescent="0.35">
      <c r="F11922" s="30"/>
      <c r="K11922" s="31"/>
    </row>
    <row r="11923" spans="6:11" x14ac:dyDescent="0.35">
      <c r="F11923" s="30"/>
      <c r="K11923" s="31"/>
    </row>
    <row r="11924" spans="6:11" x14ac:dyDescent="0.35">
      <c r="F11924" s="30"/>
      <c r="K11924" s="31"/>
    </row>
    <row r="11925" spans="6:11" x14ac:dyDescent="0.35">
      <c r="F11925" s="30"/>
      <c r="K11925" s="31"/>
    </row>
    <row r="11926" spans="6:11" x14ac:dyDescent="0.35">
      <c r="F11926" s="30"/>
      <c r="K11926" s="31"/>
    </row>
    <row r="11927" spans="6:11" x14ac:dyDescent="0.35">
      <c r="F11927" s="30"/>
      <c r="K11927" s="31"/>
    </row>
    <row r="11928" spans="6:11" x14ac:dyDescent="0.35">
      <c r="F11928" s="30"/>
      <c r="K11928" s="31"/>
    </row>
    <row r="11929" spans="6:11" x14ac:dyDescent="0.35">
      <c r="F11929" s="30"/>
      <c r="K11929" s="31"/>
    </row>
    <row r="11930" spans="6:11" x14ac:dyDescent="0.35">
      <c r="F11930" s="30"/>
      <c r="K11930" s="31"/>
    </row>
    <row r="11931" spans="6:11" x14ac:dyDescent="0.35">
      <c r="F11931" s="30"/>
      <c r="K11931" s="31"/>
    </row>
    <row r="11932" spans="6:11" x14ac:dyDescent="0.35">
      <c r="F11932" s="30"/>
      <c r="K11932" s="31"/>
    </row>
    <row r="11933" spans="6:11" x14ac:dyDescent="0.35">
      <c r="F11933" s="30"/>
      <c r="K11933" s="31"/>
    </row>
    <row r="11934" spans="6:11" x14ac:dyDescent="0.35">
      <c r="F11934" s="30"/>
      <c r="K11934" s="31"/>
    </row>
    <row r="11935" spans="6:11" x14ac:dyDescent="0.35">
      <c r="F11935" s="30"/>
      <c r="K11935" s="31"/>
    </row>
    <row r="11936" spans="6:11" x14ac:dyDescent="0.35">
      <c r="F11936" s="30"/>
      <c r="K11936" s="31"/>
    </row>
    <row r="11937" spans="6:11" x14ac:dyDescent="0.35">
      <c r="F11937" s="30"/>
      <c r="K11937" s="31"/>
    </row>
    <row r="11938" spans="6:11" x14ac:dyDescent="0.35">
      <c r="F11938" s="30"/>
      <c r="K11938" s="31"/>
    </row>
    <row r="11939" spans="6:11" x14ac:dyDescent="0.35">
      <c r="F11939" s="30"/>
      <c r="K11939" s="31"/>
    </row>
    <row r="11940" spans="6:11" x14ac:dyDescent="0.35">
      <c r="F11940" s="30"/>
      <c r="K11940" s="31"/>
    </row>
    <row r="11941" spans="6:11" x14ac:dyDescent="0.35">
      <c r="F11941" s="30"/>
      <c r="K11941" s="31"/>
    </row>
    <row r="11942" spans="6:11" x14ac:dyDescent="0.35">
      <c r="F11942" s="30"/>
      <c r="K11942" s="31"/>
    </row>
    <row r="11943" spans="6:11" x14ac:dyDescent="0.35">
      <c r="F11943" s="30"/>
      <c r="K11943" s="31"/>
    </row>
    <row r="11944" spans="6:11" x14ac:dyDescent="0.35">
      <c r="F11944" s="30"/>
      <c r="K11944" s="31"/>
    </row>
    <row r="11945" spans="6:11" x14ac:dyDescent="0.35">
      <c r="F11945" s="30"/>
      <c r="K11945" s="31"/>
    </row>
    <row r="11946" spans="6:11" x14ac:dyDescent="0.35">
      <c r="F11946" s="30"/>
      <c r="K11946" s="31"/>
    </row>
    <row r="11947" spans="6:11" x14ac:dyDescent="0.35">
      <c r="F11947" s="30"/>
      <c r="K11947" s="31"/>
    </row>
    <row r="11948" spans="6:11" x14ac:dyDescent="0.35">
      <c r="F11948" s="30"/>
      <c r="K11948" s="31"/>
    </row>
    <row r="11949" spans="6:11" x14ac:dyDescent="0.35">
      <c r="F11949" s="30"/>
      <c r="K11949" s="31"/>
    </row>
    <row r="11950" spans="6:11" x14ac:dyDescent="0.35">
      <c r="F11950" s="30"/>
      <c r="K11950" s="31"/>
    </row>
    <row r="11951" spans="6:11" x14ac:dyDescent="0.35">
      <c r="F11951" s="30"/>
      <c r="K11951" s="31"/>
    </row>
    <row r="11952" spans="6:11" x14ac:dyDescent="0.35">
      <c r="F11952" s="30"/>
      <c r="K11952" s="31"/>
    </row>
    <row r="11953" spans="6:11" x14ac:dyDescent="0.35">
      <c r="F11953" s="30"/>
      <c r="K11953" s="31"/>
    </row>
    <row r="11954" spans="6:11" x14ac:dyDescent="0.35">
      <c r="F11954" s="30"/>
      <c r="K11954" s="31"/>
    </row>
    <row r="11955" spans="6:11" x14ac:dyDescent="0.35">
      <c r="F11955" s="30"/>
      <c r="K11955" s="31"/>
    </row>
    <row r="11956" spans="6:11" x14ac:dyDescent="0.35">
      <c r="F11956" s="30"/>
      <c r="K11956" s="31"/>
    </row>
    <row r="11957" spans="6:11" x14ac:dyDescent="0.35">
      <c r="F11957" s="30"/>
      <c r="K11957" s="31"/>
    </row>
    <row r="11958" spans="6:11" x14ac:dyDescent="0.35">
      <c r="F11958" s="30"/>
      <c r="K11958" s="31"/>
    </row>
    <row r="11959" spans="6:11" x14ac:dyDescent="0.35">
      <c r="F11959" s="30"/>
      <c r="K11959" s="31"/>
    </row>
    <row r="11960" spans="6:11" x14ac:dyDescent="0.35">
      <c r="F11960" s="30"/>
      <c r="K11960" s="31"/>
    </row>
    <row r="11961" spans="6:11" x14ac:dyDescent="0.35">
      <c r="F11961" s="30"/>
      <c r="K11961" s="31"/>
    </row>
    <row r="11962" spans="6:11" x14ac:dyDescent="0.35">
      <c r="F11962" s="30"/>
      <c r="K11962" s="31"/>
    </row>
    <row r="11963" spans="6:11" x14ac:dyDescent="0.35">
      <c r="F11963" s="30"/>
      <c r="K11963" s="31"/>
    </row>
    <row r="11964" spans="6:11" x14ac:dyDescent="0.35">
      <c r="F11964" s="30"/>
      <c r="K11964" s="31"/>
    </row>
    <row r="11965" spans="6:11" x14ac:dyDescent="0.35">
      <c r="F11965" s="30"/>
      <c r="K11965" s="31"/>
    </row>
    <row r="11966" spans="6:11" x14ac:dyDescent="0.35">
      <c r="F11966" s="30"/>
      <c r="K11966" s="31"/>
    </row>
    <row r="11967" spans="6:11" x14ac:dyDescent="0.35">
      <c r="F11967" s="30"/>
      <c r="K11967" s="31"/>
    </row>
    <row r="11968" spans="6:11" x14ac:dyDescent="0.35">
      <c r="F11968" s="30"/>
      <c r="K11968" s="31"/>
    </row>
    <row r="11969" spans="6:11" x14ac:dyDescent="0.35">
      <c r="F11969" s="30"/>
      <c r="K11969" s="31"/>
    </row>
    <row r="11970" spans="6:11" x14ac:dyDescent="0.35">
      <c r="F11970" s="30"/>
      <c r="K11970" s="31"/>
    </row>
    <row r="11971" spans="6:11" x14ac:dyDescent="0.35">
      <c r="F11971" s="30"/>
      <c r="K11971" s="31"/>
    </row>
    <row r="11972" spans="6:11" x14ac:dyDescent="0.35">
      <c r="F11972" s="30"/>
      <c r="K11972" s="31"/>
    </row>
    <row r="11973" spans="6:11" x14ac:dyDescent="0.35">
      <c r="F11973" s="30"/>
      <c r="K11973" s="31"/>
    </row>
    <row r="11974" spans="6:11" x14ac:dyDescent="0.35">
      <c r="F11974" s="30"/>
      <c r="K11974" s="31"/>
    </row>
    <row r="11975" spans="6:11" x14ac:dyDescent="0.35">
      <c r="F11975" s="30"/>
      <c r="K11975" s="31"/>
    </row>
    <row r="11976" spans="6:11" x14ac:dyDescent="0.35">
      <c r="F11976" s="30"/>
      <c r="K11976" s="31"/>
    </row>
    <row r="11977" spans="6:11" x14ac:dyDescent="0.35">
      <c r="F11977" s="30"/>
      <c r="K11977" s="31"/>
    </row>
    <row r="11978" spans="6:11" x14ac:dyDescent="0.35">
      <c r="F11978" s="30"/>
      <c r="K11978" s="31"/>
    </row>
    <row r="11979" spans="6:11" x14ac:dyDescent="0.35">
      <c r="F11979" s="30"/>
      <c r="K11979" s="31"/>
    </row>
    <row r="11980" spans="6:11" x14ac:dyDescent="0.35">
      <c r="F11980" s="30"/>
      <c r="K11980" s="31"/>
    </row>
    <row r="11981" spans="6:11" x14ac:dyDescent="0.35">
      <c r="F11981" s="30"/>
      <c r="K11981" s="31"/>
    </row>
    <row r="11982" spans="6:11" x14ac:dyDescent="0.35">
      <c r="F11982" s="30"/>
      <c r="K11982" s="31"/>
    </row>
    <row r="11983" spans="6:11" x14ac:dyDescent="0.35">
      <c r="F11983" s="30"/>
      <c r="K11983" s="31"/>
    </row>
    <row r="11984" spans="6:11" x14ac:dyDescent="0.35">
      <c r="F11984" s="30"/>
      <c r="K11984" s="31"/>
    </row>
    <row r="11985" spans="6:11" x14ac:dyDescent="0.35">
      <c r="F11985" s="30"/>
      <c r="K11985" s="31"/>
    </row>
    <row r="11986" spans="6:11" x14ac:dyDescent="0.35">
      <c r="F11986" s="30"/>
      <c r="K11986" s="31"/>
    </row>
    <row r="11987" spans="6:11" x14ac:dyDescent="0.35">
      <c r="F11987" s="30"/>
      <c r="K11987" s="31"/>
    </row>
    <row r="11988" spans="6:11" x14ac:dyDescent="0.35">
      <c r="F11988" s="30"/>
      <c r="K11988" s="31"/>
    </row>
    <row r="11989" spans="6:11" x14ac:dyDescent="0.35">
      <c r="F11989" s="30"/>
      <c r="K11989" s="31"/>
    </row>
    <row r="11990" spans="6:11" x14ac:dyDescent="0.35">
      <c r="F11990" s="30"/>
      <c r="K11990" s="31"/>
    </row>
    <row r="11991" spans="6:11" x14ac:dyDescent="0.35">
      <c r="F11991" s="30"/>
      <c r="K11991" s="31"/>
    </row>
    <row r="11992" spans="6:11" x14ac:dyDescent="0.35">
      <c r="F11992" s="30"/>
      <c r="K11992" s="31"/>
    </row>
    <row r="11993" spans="6:11" x14ac:dyDescent="0.35">
      <c r="F11993" s="30"/>
      <c r="K11993" s="31"/>
    </row>
    <row r="11994" spans="6:11" x14ac:dyDescent="0.35">
      <c r="F11994" s="30"/>
      <c r="K11994" s="31"/>
    </row>
    <row r="11995" spans="6:11" x14ac:dyDescent="0.35">
      <c r="F11995" s="30"/>
      <c r="K11995" s="31"/>
    </row>
    <row r="11996" spans="6:11" x14ac:dyDescent="0.35">
      <c r="F11996" s="30"/>
      <c r="K11996" s="31"/>
    </row>
    <row r="11997" spans="6:11" x14ac:dyDescent="0.35">
      <c r="F11997" s="30"/>
      <c r="K11997" s="31"/>
    </row>
    <row r="11998" spans="6:11" x14ac:dyDescent="0.35">
      <c r="F11998" s="30"/>
      <c r="K11998" s="31"/>
    </row>
    <row r="11999" spans="6:11" x14ac:dyDescent="0.35">
      <c r="F11999" s="30"/>
      <c r="K11999" s="31"/>
    </row>
    <row r="12000" spans="6:11" x14ac:dyDescent="0.35">
      <c r="F12000" s="30"/>
      <c r="K12000" s="31"/>
    </row>
    <row r="12001" spans="6:11" x14ac:dyDescent="0.35">
      <c r="F12001" s="30"/>
      <c r="K12001" s="31"/>
    </row>
    <row r="12002" spans="6:11" x14ac:dyDescent="0.35">
      <c r="F12002" s="30"/>
      <c r="K12002" s="31"/>
    </row>
    <row r="12003" spans="6:11" x14ac:dyDescent="0.35">
      <c r="F12003" s="30"/>
      <c r="K12003" s="31"/>
    </row>
    <row r="12004" spans="6:11" x14ac:dyDescent="0.35">
      <c r="F12004" s="30"/>
      <c r="K12004" s="31"/>
    </row>
    <row r="12005" spans="6:11" x14ac:dyDescent="0.35">
      <c r="F12005" s="30"/>
      <c r="K12005" s="31"/>
    </row>
    <row r="12006" spans="6:11" x14ac:dyDescent="0.35">
      <c r="F12006" s="30"/>
      <c r="K12006" s="31"/>
    </row>
    <row r="12007" spans="6:11" x14ac:dyDescent="0.35">
      <c r="F12007" s="30"/>
      <c r="K12007" s="31"/>
    </row>
    <row r="12008" spans="6:11" x14ac:dyDescent="0.35">
      <c r="F12008" s="30"/>
      <c r="K12008" s="31"/>
    </row>
    <row r="12009" spans="6:11" x14ac:dyDescent="0.35">
      <c r="F12009" s="30"/>
      <c r="K12009" s="31"/>
    </row>
    <row r="12010" spans="6:11" x14ac:dyDescent="0.35">
      <c r="F12010" s="30"/>
      <c r="K12010" s="31"/>
    </row>
    <row r="12011" spans="6:11" x14ac:dyDescent="0.35">
      <c r="F12011" s="30"/>
      <c r="K12011" s="31"/>
    </row>
    <row r="12012" spans="6:11" x14ac:dyDescent="0.35">
      <c r="F12012" s="30"/>
      <c r="K12012" s="31"/>
    </row>
    <row r="12013" spans="6:11" x14ac:dyDescent="0.35">
      <c r="F12013" s="30"/>
      <c r="K12013" s="31"/>
    </row>
    <row r="12014" spans="6:11" x14ac:dyDescent="0.35">
      <c r="F12014" s="30"/>
      <c r="K12014" s="31"/>
    </row>
    <row r="12015" spans="6:11" x14ac:dyDescent="0.35">
      <c r="F12015" s="30"/>
      <c r="K12015" s="31"/>
    </row>
    <row r="12016" spans="6:11" x14ac:dyDescent="0.35">
      <c r="F12016" s="30"/>
      <c r="K12016" s="31"/>
    </row>
    <row r="12017" spans="6:11" x14ac:dyDescent="0.35">
      <c r="F12017" s="30"/>
      <c r="K12017" s="31"/>
    </row>
    <row r="12018" spans="6:11" x14ac:dyDescent="0.35">
      <c r="F12018" s="30"/>
      <c r="K12018" s="31"/>
    </row>
    <row r="12019" spans="6:11" x14ac:dyDescent="0.35">
      <c r="F12019" s="30"/>
      <c r="K12019" s="31"/>
    </row>
    <row r="12020" spans="6:11" x14ac:dyDescent="0.35">
      <c r="F12020" s="30"/>
      <c r="K12020" s="31"/>
    </row>
    <row r="12021" spans="6:11" x14ac:dyDescent="0.35">
      <c r="F12021" s="30"/>
      <c r="K12021" s="31"/>
    </row>
    <row r="12022" spans="6:11" x14ac:dyDescent="0.35">
      <c r="F12022" s="30"/>
      <c r="K12022" s="31"/>
    </row>
    <row r="12023" spans="6:11" x14ac:dyDescent="0.35">
      <c r="F12023" s="30"/>
      <c r="K12023" s="31"/>
    </row>
    <row r="12024" spans="6:11" x14ac:dyDescent="0.35">
      <c r="F12024" s="30"/>
      <c r="K12024" s="31"/>
    </row>
    <row r="12025" spans="6:11" x14ac:dyDescent="0.35">
      <c r="F12025" s="30"/>
      <c r="K12025" s="31"/>
    </row>
    <row r="12026" spans="6:11" x14ac:dyDescent="0.35">
      <c r="F12026" s="30"/>
      <c r="K12026" s="31"/>
    </row>
    <row r="12027" spans="6:11" x14ac:dyDescent="0.35">
      <c r="F12027" s="30"/>
      <c r="K12027" s="31"/>
    </row>
    <row r="12028" spans="6:11" x14ac:dyDescent="0.35">
      <c r="F12028" s="30"/>
      <c r="K12028" s="31"/>
    </row>
    <row r="12029" spans="6:11" x14ac:dyDescent="0.35">
      <c r="F12029" s="30"/>
      <c r="K12029" s="31"/>
    </row>
    <row r="12030" spans="6:11" x14ac:dyDescent="0.35">
      <c r="F12030" s="30"/>
      <c r="K12030" s="31"/>
    </row>
    <row r="12031" spans="6:11" x14ac:dyDescent="0.35">
      <c r="F12031" s="30"/>
      <c r="K12031" s="31"/>
    </row>
    <row r="12032" spans="6:11" x14ac:dyDescent="0.35">
      <c r="F12032" s="30"/>
      <c r="K12032" s="31"/>
    </row>
    <row r="12033" spans="6:11" x14ac:dyDescent="0.35">
      <c r="F12033" s="30"/>
      <c r="K12033" s="31"/>
    </row>
    <row r="12034" spans="6:11" x14ac:dyDescent="0.35">
      <c r="F12034" s="30"/>
      <c r="K12034" s="31"/>
    </row>
    <row r="12035" spans="6:11" x14ac:dyDescent="0.35">
      <c r="F12035" s="30"/>
      <c r="K12035" s="31"/>
    </row>
    <row r="12036" spans="6:11" x14ac:dyDescent="0.35">
      <c r="F12036" s="30"/>
      <c r="K12036" s="31"/>
    </row>
    <row r="12037" spans="6:11" x14ac:dyDescent="0.35">
      <c r="F12037" s="30"/>
      <c r="K12037" s="31"/>
    </row>
    <row r="12038" spans="6:11" x14ac:dyDescent="0.35">
      <c r="F12038" s="30"/>
      <c r="K12038" s="31"/>
    </row>
    <row r="12039" spans="6:11" x14ac:dyDescent="0.35">
      <c r="F12039" s="30"/>
      <c r="K12039" s="31"/>
    </row>
    <row r="12040" spans="6:11" x14ac:dyDescent="0.35">
      <c r="F12040" s="30"/>
      <c r="K12040" s="31"/>
    </row>
    <row r="12041" spans="6:11" x14ac:dyDescent="0.35">
      <c r="F12041" s="30"/>
      <c r="K12041" s="31"/>
    </row>
    <row r="12042" spans="6:11" x14ac:dyDescent="0.35">
      <c r="F12042" s="30"/>
      <c r="K12042" s="31"/>
    </row>
    <row r="12043" spans="6:11" x14ac:dyDescent="0.35">
      <c r="F12043" s="30"/>
      <c r="K12043" s="31"/>
    </row>
    <row r="12044" spans="6:11" x14ac:dyDescent="0.35">
      <c r="F12044" s="30"/>
      <c r="K12044" s="31"/>
    </row>
    <row r="12045" spans="6:11" x14ac:dyDescent="0.35">
      <c r="F12045" s="30"/>
      <c r="K12045" s="31"/>
    </row>
    <row r="12046" spans="6:11" x14ac:dyDescent="0.35">
      <c r="F12046" s="30"/>
      <c r="K12046" s="31"/>
    </row>
    <row r="12047" spans="6:11" x14ac:dyDescent="0.35">
      <c r="F12047" s="30"/>
      <c r="K12047" s="31"/>
    </row>
    <row r="12048" spans="6:11" x14ac:dyDescent="0.35">
      <c r="F12048" s="30"/>
      <c r="K12048" s="31"/>
    </row>
    <row r="12049" spans="6:11" x14ac:dyDescent="0.35">
      <c r="F12049" s="30"/>
      <c r="K12049" s="31"/>
    </row>
    <row r="12050" spans="6:11" x14ac:dyDescent="0.35">
      <c r="F12050" s="30"/>
      <c r="K12050" s="31"/>
    </row>
    <row r="12051" spans="6:11" x14ac:dyDescent="0.35">
      <c r="F12051" s="30"/>
      <c r="K12051" s="31"/>
    </row>
    <row r="12052" spans="6:11" x14ac:dyDescent="0.35">
      <c r="F12052" s="30"/>
      <c r="K12052" s="31"/>
    </row>
    <row r="12053" spans="6:11" x14ac:dyDescent="0.35">
      <c r="F12053" s="30"/>
      <c r="K12053" s="31"/>
    </row>
    <row r="12054" spans="6:11" x14ac:dyDescent="0.35">
      <c r="F12054" s="30"/>
      <c r="K12054" s="31"/>
    </row>
    <row r="12055" spans="6:11" x14ac:dyDescent="0.35">
      <c r="F12055" s="30"/>
      <c r="K12055" s="31"/>
    </row>
    <row r="12056" spans="6:11" x14ac:dyDescent="0.35">
      <c r="F12056" s="30"/>
      <c r="K12056" s="31"/>
    </row>
    <row r="12057" spans="6:11" x14ac:dyDescent="0.35">
      <c r="F12057" s="30"/>
      <c r="K12057" s="31"/>
    </row>
    <row r="12058" spans="6:11" x14ac:dyDescent="0.35">
      <c r="F12058" s="30"/>
      <c r="K12058" s="31"/>
    </row>
    <row r="12059" spans="6:11" x14ac:dyDescent="0.35">
      <c r="F12059" s="30"/>
      <c r="K12059" s="31"/>
    </row>
    <row r="12060" spans="6:11" x14ac:dyDescent="0.35">
      <c r="F12060" s="30"/>
      <c r="K12060" s="31"/>
    </row>
    <row r="12061" spans="6:11" x14ac:dyDescent="0.35">
      <c r="F12061" s="30"/>
      <c r="K12061" s="31"/>
    </row>
    <row r="12062" spans="6:11" x14ac:dyDescent="0.35">
      <c r="F12062" s="30"/>
      <c r="K12062" s="31"/>
    </row>
    <row r="12063" spans="6:11" x14ac:dyDescent="0.35">
      <c r="F12063" s="30"/>
      <c r="K12063" s="31"/>
    </row>
    <row r="12064" spans="6:11" x14ac:dyDescent="0.35">
      <c r="F12064" s="30"/>
      <c r="K12064" s="31"/>
    </row>
    <row r="12065" spans="6:11" x14ac:dyDescent="0.35">
      <c r="F12065" s="30"/>
      <c r="K12065" s="31"/>
    </row>
    <row r="12066" spans="6:11" x14ac:dyDescent="0.35">
      <c r="F12066" s="30"/>
      <c r="K12066" s="31"/>
    </row>
    <row r="12067" spans="6:11" x14ac:dyDescent="0.35">
      <c r="F12067" s="30"/>
      <c r="K12067" s="31"/>
    </row>
    <row r="12068" spans="6:11" x14ac:dyDescent="0.35">
      <c r="F12068" s="30"/>
      <c r="K12068" s="31"/>
    </row>
    <row r="12069" spans="6:11" x14ac:dyDescent="0.35">
      <c r="F12069" s="30"/>
      <c r="K12069" s="31"/>
    </row>
    <row r="12070" spans="6:11" x14ac:dyDescent="0.35">
      <c r="F12070" s="30"/>
      <c r="K12070" s="31"/>
    </row>
    <row r="12071" spans="6:11" x14ac:dyDescent="0.35">
      <c r="F12071" s="30"/>
      <c r="K12071" s="31"/>
    </row>
    <row r="12072" spans="6:11" x14ac:dyDescent="0.35">
      <c r="F12072" s="30"/>
      <c r="K12072" s="31"/>
    </row>
    <row r="12073" spans="6:11" x14ac:dyDescent="0.35">
      <c r="F12073" s="30"/>
      <c r="K12073" s="31"/>
    </row>
    <row r="12074" spans="6:11" x14ac:dyDescent="0.35">
      <c r="F12074" s="30"/>
      <c r="K12074" s="31"/>
    </row>
    <row r="12075" spans="6:11" x14ac:dyDescent="0.35">
      <c r="F12075" s="30"/>
      <c r="K12075" s="31"/>
    </row>
    <row r="12076" spans="6:11" x14ac:dyDescent="0.35">
      <c r="F12076" s="30"/>
      <c r="K12076" s="31"/>
    </row>
    <row r="12077" spans="6:11" x14ac:dyDescent="0.35">
      <c r="F12077" s="30"/>
      <c r="K12077" s="31"/>
    </row>
    <row r="12078" spans="6:11" x14ac:dyDescent="0.35">
      <c r="F12078" s="30"/>
      <c r="K12078" s="31"/>
    </row>
    <row r="12079" spans="6:11" x14ac:dyDescent="0.35">
      <c r="F12079" s="30"/>
      <c r="K12079" s="31"/>
    </row>
    <row r="12080" spans="6:11" x14ac:dyDescent="0.35">
      <c r="F12080" s="30"/>
      <c r="K12080" s="31"/>
    </row>
    <row r="12081" spans="6:11" x14ac:dyDescent="0.35">
      <c r="F12081" s="30"/>
      <c r="K12081" s="31"/>
    </row>
    <row r="12082" spans="6:11" x14ac:dyDescent="0.35">
      <c r="F12082" s="30"/>
      <c r="K12082" s="31"/>
    </row>
    <row r="12083" spans="6:11" x14ac:dyDescent="0.35">
      <c r="F12083" s="30"/>
      <c r="K12083" s="31"/>
    </row>
    <row r="12084" spans="6:11" x14ac:dyDescent="0.35">
      <c r="F12084" s="30"/>
      <c r="K12084" s="31"/>
    </row>
    <row r="12085" spans="6:11" x14ac:dyDescent="0.35">
      <c r="F12085" s="30"/>
      <c r="K12085" s="31"/>
    </row>
    <row r="12086" spans="6:11" x14ac:dyDescent="0.35">
      <c r="F12086" s="30"/>
      <c r="K12086" s="31"/>
    </row>
    <row r="12087" spans="6:11" x14ac:dyDescent="0.35">
      <c r="F12087" s="30"/>
      <c r="K12087" s="31"/>
    </row>
    <row r="12088" spans="6:11" x14ac:dyDescent="0.35">
      <c r="F12088" s="30"/>
      <c r="K12088" s="31"/>
    </row>
    <row r="12089" spans="6:11" x14ac:dyDescent="0.35">
      <c r="F12089" s="30"/>
      <c r="K12089" s="31"/>
    </row>
    <row r="12090" spans="6:11" x14ac:dyDescent="0.35">
      <c r="F12090" s="30"/>
      <c r="K12090" s="31"/>
    </row>
    <row r="12091" spans="6:11" x14ac:dyDescent="0.35">
      <c r="F12091" s="30"/>
      <c r="K12091" s="31"/>
    </row>
    <row r="12092" spans="6:11" x14ac:dyDescent="0.35">
      <c r="F12092" s="30"/>
      <c r="K12092" s="31"/>
    </row>
    <row r="12093" spans="6:11" x14ac:dyDescent="0.35">
      <c r="F12093" s="30"/>
      <c r="K12093" s="31"/>
    </row>
    <row r="12094" spans="6:11" x14ac:dyDescent="0.35">
      <c r="F12094" s="30"/>
      <c r="K12094" s="31"/>
    </row>
    <row r="12095" spans="6:11" x14ac:dyDescent="0.35">
      <c r="F12095" s="30"/>
      <c r="K12095" s="31"/>
    </row>
    <row r="12096" spans="6:11" x14ac:dyDescent="0.35">
      <c r="F12096" s="30"/>
      <c r="K12096" s="31"/>
    </row>
    <row r="12097" spans="6:11" x14ac:dyDescent="0.35">
      <c r="F12097" s="30"/>
      <c r="K12097" s="31"/>
    </row>
    <row r="12098" spans="6:11" x14ac:dyDescent="0.35">
      <c r="F12098" s="30"/>
      <c r="K12098" s="31"/>
    </row>
    <row r="12099" spans="6:11" x14ac:dyDescent="0.35">
      <c r="F12099" s="30"/>
      <c r="K12099" s="31"/>
    </row>
    <row r="12100" spans="6:11" x14ac:dyDescent="0.35">
      <c r="F12100" s="30"/>
      <c r="K12100" s="31"/>
    </row>
    <row r="12101" spans="6:11" x14ac:dyDescent="0.35">
      <c r="F12101" s="30"/>
      <c r="K12101" s="31"/>
    </row>
    <row r="12102" spans="6:11" x14ac:dyDescent="0.35">
      <c r="F12102" s="30"/>
      <c r="K12102" s="31"/>
    </row>
    <row r="12103" spans="6:11" x14ac:dyDescent="0.35">
      <c r="F12103" s="30"/>
      <c r="K12103" s="31"/>
    </row>
    <row r="12104" spans="6:11" x14ac:dyDescent="0.35">
      <c r="F12104" s="30"/>
      <c r="K12104" s="31"/>
    </row>
    <row r="12105" spans="6:11" x14ac:dyDescent="0.35">
      <c r="F12105" s="30"/>
      <c r="K12105" s="31"/>
    </row>
    <row r="12106" spans="6:11" x14ac:dyDescent="0.35">
      <c r="F12106" s="30"/>
      <c r="K12106" s="31"/>
    </row>
    <row r="12107" spans="6:11" x14ac:dyDescent="0.35">
      <c r="F12107" s="30"/>
      <c r="K12107" s="31"/>
    </row>
    <row r="12108" spans="6:11" x14ac:dyDescent="0.35">
      <c r="F12108" s="30"/>
      <c r="K12108" s="31"/>
    </row>
    <row r="12109" spans="6:11" x14ac:dyDescent="0.35">
      <c r="F12109" s="30"/>
      <c r="K12109" s="31"/>
    </row>
    <row r="12110" spans="6:11" x14ac:dyDescent="0.35">
      <c r="F12110" s="30"/>
      <c r="K12110" s="31"/>
    </row>
    <row r="12111" spans="6:11" x14ac:dyDescent="0.35">
      <c r="F12111" s="30"/>
      <c r="K12111" s="31"/>
    </row>
    <row r="12112" spans="6:11" x14ac:dyDescent="0.35">
      <c r="F12112" s="30"/>
      <c r="K12112" s="31"/>
    </row>
    <row r="12113" spans="6:11" x14ac:dyDescent="0.35">
      <c r="F12113" s="30"/>
      <c r="K12113" s="31"/>
    </row>
    <row r="12114" spans="6:11" x14ac:dyDescent="0.35">
      <c r="F12114" s="30"/>
      <c r="K12114" s="31"/>
    </row>
    <row r="12115" spans="6:11" x14ac:dyDescent="0.35">
      <c r="F12115" s="30"/>
      <c r="K12115" s="31"/>
    </row>
    <row r="12116" spans="6:11" x14ac:dyDescent="0.35">
      <c r="F12116" s="30"/>
      <c r="K12116" s="31"/>
    </row>
    <row r="12117" spans="6:11" x14ac:dyDescent="0.35">
      <c r="F12117" s="30"/>
      <c r="K12117" s="31"/>
    </row>
    <row r="12118" spans="6:11" x14ac:dyDescent="0.35">
      <c r="F12118" s="30"/>
      <c r="K12118" s="31"/>
    </row>
    <row r="12119" spans="6:11" x14ac:dyDescent="0.35">
      <c r="F12119" s="30"/>
      <c r="K12119" s="31"/>
    </row>
    <row r="12120" spans="6:11" x14ac:dyDescent="0.35">
      <c r="F12120" s="30"/>
      <c r="K12120" s="31"/>
    </row>
    <row r="12121" spans="6:11" x14ac:dyDescent="0.35">
      <c r="F12121" s="30"/>
      <c r="K12121" s="31"/>
    </row>
    <row r="12122" spans="6:11" x14ac:dyDescent="0.35">
      <c r="F12122" s="30"/>
      <c r="K12122" s="31"/>
    </row>
    <row r="12123" spans="6:11" x14ac:dyDescent="0.35">
      <c r="F12123" s="30"/>
      <c r="K12123" s="31"/>
    </row>
    <row r="12124" spans="6:11" x14ac:dyDescent="0.35">
      <c r="F12124" s="30"/>
      <c r="K12124" s="31"/>
    </row>
    <row r="12125" spans="6:11" x14ac:dyDescent="0.35">
      <c r="F12125" s="30"/>
      <c r="K12125" s="31"/>
    </row>
    <row r="12126" spans="6:11" x14ac:dyDescent="0.35">
      <c r="F12126" s="30"/>
      <c r="K12126" s="31"/>
    </row>
    <row r="12127" spans="6:11" x14ac:dyDescent="0.35">
      <c r="F12127" s="30"/>
      <c r="K12127" s="31"/>
    </row>
    <row r="12128" spans="6:11" x14ac:dyDescent="0.35">
      <c r="F12128" s="30"/>
      <c r="K12128" s="31"/>
    </row>
    <row r="12129" spans="6:11" x14ac:dyDescent="0.35">
      <c r="F12129" s="30"/>
      <c r="K12129" s="31"/>
    </row>
    <row r="12130" spans="6:11" x14ac:dyDescent="0.35">
      <c r="F12130" s="30"/>
      <c r="K12130" s="31"/>
    </row>
    <row r="12131" spans="6:11" x14ac:dyDescent="0.35">
      <c r="F12131" s="30"/>
      <c r="K12131" s="31"/>
    </row>
    <row r="12132" spans="6:11" x14ac:dyDescent="0.35">
      <c r="F12132" s="30"/>
      <c r="K12132" s="31"/>
    </row>
    <row r="12133" spans="6:11" x14ac:dyDescent="0.35">
      <c r="F12133" s="30"/>
      <c r="K12133" s="31"/>
    </row>
    <row r="12134" spans="6:11" x14ac:dyDescent="0.35">
      <c r="F12134" s="30"/>
      <c r="K12134" s="31"/>
    </row>
    <row r="12135" spans="6:11" x14ac:dyDescent="0.35">
      <c r="F12135" s="30"/>
      <c r="K12135" s="31"/>
    </row>
    <row r="12136" spans="6:11" x14ac:dyDescent="0.35">
      <c r="F12136" s="30"/>
      <c r="K12136" s="31"/>
    </row>
    <row r="12137" spans="6:11" x14ac:dyDescent="0.35">
      <c r="F12137" s="30"/>
      <c r="K12137" s="31"/>
    </row>
    <row r="12138" spans="6:11" x14ac:dyDescent="0.35">
      <c r="F12138" s="30"/>
      <c r="K12138" s="31"/>
    </row>
    <row r="12139" spans="6:11" x14ac:dyDescent="0.35">
      <c r="F12139" s="30"/>
      <c r="K12139" s="31"/>
    </row>
    <row r="12140" spans="6:11" x14ac:dyDescent="0.35">
      <c r="F12140" s="30"/>
      <c r="K12140" s="31"/>
    </row>
    <row r="12141" spans="6:11" x14ac:dyDescent="0.35">
      <c r="F12141" s="30"/>
      <c r="K12141" s="31"/>
    </row>
    <row r="12142" spans="6:11" x14ac:dyDescent="0.35">
      <c r="F12142" s="30"/>
      <c r="K12142" s="31"/>
    </row>
    <row r="12143" spans="6:11" x14ac:dyDescent="0.35">
      <c r="F12143" s="30"/>
      <c r="K12143" s="31"/>
    </row>
    <row r="12144" spans="6:11" x14ac:dyDescent="0.35">
      <c r="F12144" s="30"/>
      <c r="K12144" s="31"/>
    </row>
    <row r="12145" spans="6:11" x14ac:dyDescent="0.35">
      <c r="F12145" s="30"/>
      <c r="K12145" s="31"/>
    </row>
    <row r="12146" spans="6:11" x14ac:dyDescent="0.35">
      <c r="F12146" s="30"/>
      <c r="K12146" s="31"/>
    </row>
    <row r="12147" spans="6:11" x14ac:dyDescent="0.35">
      <c r="F12147" s="30"/>
      <c r="K12147" s="31"/>
    </row>
    <row r="12148" spans="6:11" x14ac:dyDescent="0.35">
      <c r="F12148" s="30"/>
      <c r="K12148" s="31"/>
    </row>
    <row r="12149" spans="6:11" x14ac:dyDescent="0.35">
      <c r="F12149" s="30"/>
      <c r="K12149" s="31"/>
    </row>
    <row r="12150" spans="6:11" x14ac:dyDescent="0.35">
      <c r="F12150" s="30"/>
      <c r="K12150" s="31"/>
    </row>
    <row r="12151" spans="6:11" x14ac:dyDescent="0.35">
      <c r="F12151" s="30"/>
      <c r="K12151" s="31"/>
    </row>
    <row r="12152" spans="6:11" x14ac:dyDescent="0.35">
      <c r="F12152" s="30"/>
      <c r="K12152" s="31"/>
    </row>
    <row r="12153" spans="6:11" x14ac:dyDescent="0.35">
      <c r="F12153" s="30"/>
      <c r="K12153" s="31"/>
    </row>
    <row r="12154" spans="6:11" x14ac:dyDescent="0.35">
      <c r="F12154" s="30"/>
      <c r="K12154" s="31"/>
    </row>
    <row r="12155" spans="6:11" x14ac:dyDescent="0.35">
      <c r="F12155" s="30"/>
      <c r="K12155" s="31"/>
    </row>
    <row r="12156" spans="6:11" x14ac:dyDescent="0.35">
      <c r="F12156" s="30"/>
      <c r="K12156" s="31"/>
    </row>
    <row r="12157" spans="6:11" x14ac:dyDescent="0.35">
      <c r="F12157" s="30"/>
      <c r="K12157" s="31"/>
    </row>
    <row r="12158" spans="6:11" x14ac:dyDescent="0.35">
      <c r="F12158" s="30"/>
      <c r="K12158" s="31"/>
    </row>
    <row r="12159" spans="6:11" x14ac:dyDescent="0.35">
      <c r="F12159" s="30"/>
      <c r="K12159" s="31"/>
    </row>
    <row r="12160" spans="6:11" x14ac:dyDescent="0.35">
      <c r="F12160" s="30"/>
      <c r="K12160" s="31"/>
    </row>
    <row r="12161" spans="6:11" x14ac:dyDescent="0.35">
      <c r="F12161" s="30"/>
      <c r="K12161" s="31"/>
    </row>
    <row r="12162" spans="6:11" x14ac:dyDescent="0.35">
      <c r="F12162" s="30"/>
      <c r="K12162" s="31"/>
    </row>
    <row r="12163" spans="6:11" x14ac:dyDescent="0.35">
      <c r="F12163" s="30"/>
      <c r="K12163" s="31"/>
    </row>
    <row r="12164" spans="6:11" x14ac:dyDescent="0.35">
      <c r="F12164" s="30"/>
      <c r="K12164" s="31"/>
    </row>
    <row r="12165" spans="6:11" x14ac:dyDescent="0.35">
      <c r="F12165" s="30"/>
      <c r="K12165" s="31"/>
    </row>
    <row r="12166" spans="6:11" x14ac:dyDescent="0.35">
      <c r="F12166" s="30"/>
      <c r="K12166" s="31"/>
    </row>
    <row r="12167" spans="6:11" x14ac:dyDescent="0.35">
      <c r="F12167" s="30"/>
      <c r="K12167" s="31"/>
    </row>
    <row r="12168" spans="6:11" x14ac:dyDescent="0.35">
      <c r="F12168" s="30"/>
      <c r="K12168" s="31"/>
    </row>
    <row r="12169" spans="6:11" x14ac:dyDescent="0.35">
      <c r="F12169" s="30"/>
      <c r="K12169" s="31"/>
    </row>
    <row r="12170" spans="6:11" x14ac:dyDescent="0.35">
      <c r="F12170" s="30"/>
      <c r="K12170" s="31"/>
    </row>
    <row r="12171" spans="6:11" x14ac:dyDescent="0.35">
      <c r="F12171" s="30"/>
      <c r="K12171" s="31"/>
    </row>
    <row r="12172" spans="6:11" x14ac:dyDescent="0.35">
      <c r="F12172" s="30"/>
      <c r="K12172" s="31"/>
    </row>
    <row r="12173" spans="6:11" x14ac:dyDescent="0.35">
      <c r="F12173" s="30"/>
      <c r="K12173" s="31"/>
    </row>
    <row r="12174" spans="6:11" x14ac:dyDescent="0.35">
      <c r="F12174" s="30"/>
      <c r="K12174" s="31"/>
    </row>
    <row r="12175" spans="6:11" x14ac:dyDescent="0.35">
      <c r="F12175" s="30"/>
      <c r="K12175" s="31"/>
    </row>
    <row r="12176" spans="6:11" x14ac:dyDescent="0.35">
      <c r="F12176" s="30"/>
      <c r="K12176" s="31"/>
    </row>
    <row r="12177" spans="6:11" x14ac:dyDescent="0.35">
      <c r="F12177" s="30"/>
      <c r="K12177" s="31"/>
    </row>
    <row r="12178" spans="6:11" x14ac:dyDescent="0.35">
      <c r="F12178" s="30"/>
      <c r="K12178" s="31"/>
    </row>
    <row r="12179" spans="6:11" x14ac:dyDescent="0.35">
      <c r="F12179" s="30"/>
      <c r="K12179" s="31"/>
    </row>
    <row r="12180" spans="6:11" x14ac:dyDescent="0.35">
      <c r="F12180" s="30"/>
      <c r="K12180" s="31"/>
    </row>
    <row r="12181" spans="6:11" x14ac:dyDescent="0.35">
      <c r="F12181" s="30"/>
      <c r="K12181" s="31"/>
    </row>
    <row r="12182" spans="6:11" x14ac:dyDescent="0.35">
      <c r="F12182" s="30"/>
      <c r="K12182" s="31"/>
    </row>
    <row r="12183" spans="6:11" x14ac:dyDescent="0.35">
      <c r="F12183" s="30"/>
      <c r="K12183" s="31"/>
    </row>
    <row r="12184" spans="6:11" x14ac:dyDescent="0.35">
      <c r="F12184" s="30"/>
      <c r="K12184" s="31"/>
    </row>
    <row r="12185" spans="6:11" x14ac:dyDescent="0.35">
      <c r="F12185" s="30"/>
      <c r="K12185" s="31"/>
    </row>
    <row r="12186" spans="6:11" x14ac:dyDescent="0.35">
      <c r="F12186" s="30"/>
      <c r="K12186" s="31"/>
    </row>
    <row r="12187" spans="6:11" x14ac:dyDescent="0.35">
      <c r="F12187" s="30"/>
      <c r="K12187" s="31"/>
    </row>
    <row r="12188" spans="6:11" x14ac:dyDescent="0.35">
      <c r="F12188" s="30"/>
      <c r="K12188" s="31"/>
    </row>
    <row r="12189" spans="6:11" x14ac:dyDescent="0.35">
      <c r="F12189" s="30"/>
      <c r="K12189" s="31"/>
    </row>
    <row r="12190" spans="6:11" x14ac:dyDescent="0.35">
      <c r="F12190" s="30"/>
      <c r="K12190" s="31"/>
    </row>
    <row r="12191" spans="6:11" x14ac:dyDescent="0.35">
      <c r="F12191" s="30"/>
      <c r="K12191" s="31"/>
    </row>
    <row r="12192" spans="6:11" x14ac:dyDescent="0.35">
      <c r="F12192" s="30"/>
      <c r="K12192" s="31"/>
    </row>
    <row r="12193" spans="6:11" x14ac:dyDescent="0.35">
      <c r="F12193" s="30"/>
      <c r="K12193" s="31"/>
    </row>
    <row r="12194" spans="6:11" x14ac:dyDescent="0.35">
      <c r="F12194" s="30"/>
      <c r="K12194" s="31"/>
    </row>
    <row r="12195" spans="6:11" x14ac:dyDescent="0.35">
      <c r="F12195" s="30"/>
      <c r="K12195" s="31"/>
    </row>
    <row r="12196" spans="6:11" x14ac:dyDescent="0.35">
      <c r="F12196" s="30"/>
      <c r="K12196" s="31"/>
    </row>
    <row r="12197" spans="6:11" x14ac:dyDescent="0.35">
      <c r="F12197" s="30"/>
      <c r="K12197" s="31"/>
    </row>
    <row r="12198" spans="6:11" x14ac:dyDescent="0.35">
      <c r="F12198" s="30"/>
      <c r="K12198" s="31"/>
    </row>
    <row r="12199" spans="6:11" x14ac:dyDescent="0.35">
      <c r="F12199" s="30"/>
      <c r="K12199" s="31"/>
    </row>
    <row r="12200" spans="6:11" x14ac:dyDescent="0.35">
      <c r="F12200" s="30"/>
      <c r="K12200" s="31"/>
    </row>
    <row r="12201" spans="6:11" x14ac:dyDescent="0.35">
      <c r="F12201" s="30"/>
      <c r="K12201" s="31"/>
    </row>
    <row r="12202" spans="6:11" x14ac:dyDescent="0.35">
      <c r="F12202" s="30"/>
      <c r="K12202" s="31"/>
    </row>
    <row r="12203" spans="6:11" x14ac:dyDescent="0.35">
      <c r="F12203" s="30"/>
      <c r="K12203" s="31"/>
    </row>
    <row r="12204" spans="6:11" x14ac:dyDescent="0.35">
      <c r="F12204" s="30"/>
      <c r="K12204" s="31"/>
    </row>
    <row r="12205" spans="6:11" x14ac:dyDescent="0.35">
      <c r="F12205" s="30"/>
      <c r="K12205" s="31"/>
    </row>
    <row r="12206" spans="6:11" x14ac:dyDescent="0.35">
      <c r="F12206" s="30"/>
      <c r="K12206" s="31"/>
    </row>
    <row r="12207" spans="6:11" x14ac:dyDescent="0.35">
      <c r="F12207" s="30"/>
      <c r="K12207" s="31"/>
    </row>
    <row r="12208" spans="6:11" x14ac:dyDescent="0.35">
      <c r="F12208" s="30"/>
      <c r="K12208" s="31"/>
    </row>
    <row r="12209" spans="6:11" x14ac:dyDescent="0.35">
      <c r="F12209" s="30"/>
      <c r="K12209" s="31"/>
    </row>
    <row r="12210" spans="6:11" x14ac:dyDescent="0.35">
      <c r="F12210" s="30"/>
      <c r="K12210" s="31"/>
    </row>
    <row r="12211" spans="6:11" x14ac:dyDescent="0.35">
      <c r="F12211" s="30"/>
      <c r="K12211" s="31"/>
    </row>
    <row r="12212" spans="6:11" x14ac:dyDescent="0.35">
      <c r="F12212" s="30"/>
      <c r="K12212" s="31"/>
    </row>
    <row r="12213" spans="6:11" x14ac:dyDescent="0.35">
      <c r="F12213" s="30"/>
      <c r="K12213" s="31"/>
    </row>
    <row r="12214" spans="6:11" x14ac:dyDescent="0.35">
      <c r="F12214" s="30"/>
      <c r="K12214" s="31"/>
    </row>
    <row r="12215" spans="6:11" x14ac:dyDescent="0.35">
      <c r="F12215" s="30"/>
      <c r="K12215" s="31"/>
    </row>
    <row r="12216" spans="6:11" x14ac:dyDescent="0.35">
      <c r="F12216" s="30"/>
      <c r="K12216" s="31"/>
    </row>
    <row r="12217" spans="6:11" x14ac:dyDescent="0.35">
      <c r="F12217" s="30"/>
      <c r="K12217" s="31"/>
    </row>
    <row r="12218" spans="6:11" x14ac:dyDescent="0.35">
      <c r="F12218" s="30"/>
      <c r="K12218" s="31"/>
    </row>
    <row r="12219" spans="6:11" x14ac:dyDescent="0.35">
      <c r="F12219" s="30"/>
      <c r="K12219" s="31"/>
    </row>
    <row r="12220" spans="6:11" x14ac:dyDescent="0.35">
      <c r="F12220" s="30"/>
      <c r="K12220" s="31"/>
    </row>
    <row r="12221" spans="6:11" x14ac:dyDescent="0.35">
      <c r="F12221" s="30"/>
      <c r="K12221" s="31"/>
    </row>
    <row r="12222" spans="6:11" x14ac:dyDescent="0.35">
      <c r="F12222" s="30"/>
      <c r="K12222" s="31"/>
    </row>
    <row r="12223" spans="6:11" x14ac:dyDescent="0.35">
      <c r="F12223" s="30"/>
      <c r="K12223" s="31"/>
    </row>
    <row r="12224" spans="6:11" x14ac:dyDescent="0.35">
      <c r="F12224" s="30"/>
      <c r="K12224" s="31"/>
    </row>
    <row r="12225" spans="6:11" x14ac:dyDescent="0.35">
      <c r="F12225" s="30"/>
      <c r="K12225" s="31"/>
    </row>
    <row r="12226" spans="6:11" x14ac:dyDescent="0.35">
      <c r="F12226" s="30"/>
      <c r="K12226" s="31"/>
    </row>
    <row r="12227" spans="6:11" x14ac:dyDescent="0.35">
      <c r="F12227" s="30"/>
      <c r="K12227" s="31"/>
    </row>
    <row r="12228" spans="6:11" x14ac:dyDescent="0.35">
      <c r="F12228" s="30"/>
      <c r="K12228" s="31"/>
    </row>
    <row r="12229" spans="6:11" x14ac:dyDescent="0.35">
      <c r="F12229" s="30"/>
      <c r="K12229" s="31"/>
    </row>
    <row r="12230" spans="6:11" x14ac:dyDescent="0.35">
      <c r="F12230" s="30"/>
      <c r="K12230" s="31"/>
    </row>
    <row r="12231" spans="6:11" x14ac:dyDescent="0.35">
      <c r="F12231" s="30"/>
      <c r="K12231" s="31"/>
    </row>
    <row r="12232" spans="6:11" x14ac:dyDescent="0.35">
      <c r="F12232" s="30"/>
      <c r="K12232" s="31"/>
    </row>
    <row r="12233" spans="6:11" x14ac:dyDescent="0.35">
      <c r="F12233" s="30"/>
      <c r="K12233" s="31"/>
    </row>
    <row r="12234" spans="6:11" x14ac:dyDescent="0.35">
      <c r="F12234" s="30"/>
      <c r="K12234" s="31"/>
    </row>
    <row r="12235" spans="6:11" x14ac:dyDescent="0.35">
      <c r="F12235" s="30"/>
      <c r="K12235" s="31"/>
    </row>
    <row r="12236" spans="6:11" x14ac:dyDescent="0.35">
      <c r="F12236" s="30"/>
      <c r="K12236" s="31"/>
    </row>
    <row r="12237" spans="6:11" x14ac:dyDescent="0.35">
      <c r="F12237" s="30"/>
      <c r="K12237" s="31"/>
    </row>
    <row r="12238" spans="6:11" x14ac:dyDescent="0.35">
      <c r="F12238" s="30"/>
      <c r="K12238" s="31"/>
    </row>
    <row r="12239" spans="6:11" x14ac:dyDescent="0.35">
      <c r="F12239" s="30"/>
      <c r="K12239" s="31"/>
    </row>
    <row r="12240" spans="6:11" x14ac:dyDescent="0.35">
      <c r="F12240" s="30"/>
      <c r="K12240" s="31"/>
    </row>
    <row r="12241" spans="6:11" x14ac:dyDescent="0.35">
      <c r="F12241" s="30"/>
      <c r="K12241" s="31"/>
    </row>
    <row r="12242" spans="6:11" x14ac:dyDescent="0.35">
      <c r="F12242" s="30"/>
      <c r="K12242" s="31"/>
    </row>
    <row r="12243" spans="6:11" x14ac:dyDescent="0.35">
      <c r="F12243" s="30"/>
      <c r="K12243" s="31"/>
    </row>
    <row r="12244" spans="6:11" x14ac:dyDescent="0.35">
      <c r="F12244" s="30"/>
      <c r="K12244" s="31"/>
    </row>
    <row r="12245" spans="6:11" x14ac:dyDescent="0.35">
      <c r="F12245" s="30"/>
      <c r="K12245" s="31"/>
    </row>
    <row r="12246" spans="6:11" x14ac:dyDescent="0.35">
      <c r="F12246" s="30"/>
      <c r="K12246" s="31"/>
    </row>
    <row r="12247" spans="6:11" x14ac:dyDescent="0.35">
      <c r="F12247" s="30"/>
      <c r="K12247" s="31"/>
    </row>
    <row r="12248" spans="6:11" x14ac:dyDescent="0.35">
      <c r="F12248" s="30"/>
      <c r="K12248" s="31"/>
    </row>
    <row r="12249" spans="6:11" x14ac:dyDescent="0.35">
      <c r="F12249" s="30"/>
      <c r="K12249" s="31"/>
    </row>
    <row r="12250" spans="6:11" x14ac:dyDescent="0.35">
      <c r="F12250" s="30"/>
      <c r="K12250" s="31"/>
    </row>
    <row r="12251" spans="6:11" x14ac:dyDescent="0.35">
      <c r="F12251" s="30"/>
      <c r="K12251" s="31"/>
    </row>
    <row r="12252" spans="6:11" x14ac:dyDescent="0.35">
      <c r="F12252" s="30"/>
      <c r="K12252" s="31"/>
    </row>
    <row r="12253" spans="6:11" x14ac:dyDescent="0.35">
      <c r="F12253" s="30"/>
      <c r="K12253" s="31"/>
    </row>
    <row r="12254" spans="6:11" x14ac:dyDescent="0.35">
      <c r="F12254" s="30"/>
      <c r="K12254" s="31"/>
    </row>
    <row r="12255" spans="6:11" x14ac:dyDescent="0.35">
      <c r="F12255" s="30"/>
      <c r="K12255" s="31"/>
    </row>
    <row r="12256" spans="6:11" x14ac:dyDescent="0.35">
      <c r="F12256" s="30"/>
      <c r="K12256" s="31"/>
    </row>
    <row r="12257" spans="6:11" x14ac:dyDescent="0.35">
      <c r="F12257" s="30"/>
      <c r="K12257" s="31"/>
    </row>
    <row r="12258" spans="6:11" x14ac:dyDescent="0.35">
      <c r="F12258" s="30"/>
      <c r="K12258" s="31"/>
    </row>
    <row r="12259" spans="6:11" x14ac:dyDescent="0.35">
      <c r="F12259" s="30"/>
      <c r="K12259" s="31"/>
    </row>
    <row r="12260" spans="6:11" x14ac:dyDescent="0.35">
      <c r="F12260" s="30"/>
      <c r="K12260" s="31"/>
    </row>
    <row r="12261" spans="6:11" x14ac:dyDescent="0.35">
      <c r="F12261" s="30"/>
      <c r="K12261" s="31"/>
    </row>
    <row r="12262" spans="6:11" x14ac:dyDescent="0.35">
      <c r="F12262" s="30"/>
      <c r="K12262" s="31"/>
    </row>
    <row r="12263" spans="6:11" x14ac:dyDescent="0.35">
      <c r="F12263" s="30"/>
      <c r="K12263" s="31"/>
    </row>
    <row r="12264" spans="6:11" x14ac:dyDescent="0.35">
      <c r="F12264" s="30"/>
      <c r="K12264" s="31"/>
    </row>
    <row r="12265" spans="6:11" x14ac:dyDescent="0.35">
      <c r="F12265" s="30"/>
      <c r="K12265" s="31"/>
    </row>
    <row r="12266" spans="6:11" x14ac:dyDescent="0.35">
      <c r="F12266" s="30"/>
      <c r="K12266" s="31"/>
    </row>
    <row r="12267" spans="6:11" x14ac:dyDescent="0.35">
      <c r="F12267" s="30"/>
      <c r="K12267" s="31"/>
    </row>
    <row r="12268" spans="6:11" x14ac:dyDescent="0.35">
      <c r="F12268" s="30"/>
      <c r="K12268" s="31"/>
    </row>
    <row r="12269" spans="6:11" x14ac:dyDescent="0.35">
      <c r="F12269" s="30"/>
      <c r="K12269" s="31"/>
    </row>
    <row r="12270" spans="6:11" x14ac:dyDescent="0.35">
      <c r="F12270" s="30"/>
      <c r="K12270" s="31"/>
    </row>
    <row r="12271" spans="6:11" x14ac:dyDescent="0.35">
      <c r="F12271" s="30"/>
      <c r="K12271" s="31"/>
    </row>
    <row r="12272" spans="6:11" x14ac:dyDescent="0.35">
      <c r="F12272" s="30"/>
      <c r="K12272" s="31"/>
    </row>
    <row r="12273" spans="6:11" x14ac:dyDescent="0.35">
      <c r="F12273" s="30"/>
      <c r="K12273" s="31"/>
    </row>
    <row r="12274" spans="6:11" x14ac:dyDescent="0.35">
      <c r="F12274" s="30"/>
      <c r="K12274" s="31"/>
    </row>
    <row r="12275" spans="6:11" x14ac:dyDescent="0.35">
      <c r="F12275" s="30"/>
      <c r="K12275" s="31"/>
    </row>
    <row r="12276" spans="6:11" x14ac:dyDescent="0.35">
      <c r="F12276" s="30"/>
      <c r="K12276" s="31"/>
    </row>
    <row r="12277" spans="6:11" x14ac:dyDescent="0.35">
      <c r="F12277" s="30"/>
      <c r="K12277" s="31"/>
    </row>
    <row r="12278" spans="6:11" x14ac:dyDescent="0.35">
      <c r="F12278" s="30"/>
      <c r="K12278" s="31"/>
    </row>
    <row r="12279" spans="6:11" x14ac:dyDescent="0.35">
      <c r="F12279" s="30"/>
      <c r="K12279" s="31"/>
    </row>
    <row r="12280" spans="6:11" x14ac:dyDescent="0.35">
      <c r="F12280" s="30"/>
      <c r="K12280" s="31"/>
    </row>
    <row r="12281" spans="6:11" x14ac:dyDescent="0.35">
      <c r="F12281" s="30"/>
      <c r="K12281" s="31"/>
    </row>
    <row r="12282" spans="6:11" x14ac:dyDescent="0.35">
      <c r="F12282" s="30"/>
      <c r="K12282" s="31"/>
    </row>
    <row r="12283" spans="6:11" x14ac:dyDescent="0.35">
      <c r="F12283" s="30"/>
      <c r="K12283" s="31"/>
    </row>
    <row r="12284" spans="6:11" x14ac:dyDescent="0.35">
      <c r="F12284" s="30"/>
      <c r="K12284" s="31"/>
    </row>
    <row r="12285" spans="6:11" x14ac:dyDescent="0.35">
      <c r="F12285" s="30"/>
      <c r="K12285" s="31"/>
    </row>
    <row r="12286" spans="6:11" x14ac:dyDescent="0.35">
      <c r="F12286" s="30"/>
      <c r="K12286" s="31"/>
    </row>
    <row r="12287" spans="6:11" x14ac:dyDescent="0.35">
      <c r="F12287" s="30"/>
      <c r="K12287" s="31"/>
    </row>
    <row r="12288" spans="6:11" x14ac:dyDescent="0.35">
      <c r="F12288" s="30"/>
      <c r="K12288" s="31"/>
    </row>
    <row r="12289" spans="6:11" x14ac:dyDescent="0.35">
      <c r="F12289" s="30"/>
      <c r="K12289" s="31"/>
    </row>
    <row r="12290" spans="6:11" x14ac:dyDescent="0.35">
      <c r="F12290" s="30"/>
      <c r="K12290" s="31"/>
    </row>
    <row r="12291" spans="6:11" x14ac:dyDescent="0.35">
      <c r="F12291" s="30"/>
      <c r="K12291" s="31"/>
    </row>
    <row r="12292" spans="6:11" x14ac:dyDescent="0.35">
      <c r="F12292" s="30"/>
      <c r="K12292" s="31"/>
    </row>
    <row r="12293" spans="6:11" x14ac:dyDescent="0.35">
      <c r="F12293" s="30"/>
      <c r="K12293" s="31"/>
    </row>
    <row r="12294" spans="6:11" x14ac:dyDescent="0.35">
      <c r="F12294" s="30"/>
      <c r="K12294" s="31"/>
    </row>
    <row r="12295" spans="6:11" x14ac:dyDescent="0.35">
      <c r="F12295" s="30"/>
      <c r="K12295" s="31"/>
    </row>
    <row r="12296" spans="6:11" x14ac:dyDescent="0.35">
      <c r="F12296" s="30"/>
      <c r="K12296" s="31"/>
    </row>
    <row r="12297" spans="6:11" x14ac:dyDescent="0.35">
      <c r="F12297" s="30"/>
      <c r="K12297" s="31"/>
    </row>
    <row r="12298" spans="6:11" x14ac:dyDescent="0.35">
      <c r="F12298" s="30"/>
      <c r="K12298" s="31"/>
    </row>
    <row r="12299" spans="6:11" x14ac:dyDescent="0.35">
      <c r="F12299" s="30"/>
      <c r="K12299" s="31"/>
    </row>
    <row r="12300" spans="6:11" x14ac:dyDescent="0.35">
      <c r="F12300" s="30"/>
      <c r="K12300" s="31"/>
    </row>
    <row r="12301" spans="6:11" x14ac:dyDescent="0.35">
      <c r="F12301" s="30"/>
      <c r="K12301" s="31"/>
    </row>
    <row r="12302" spans="6:11" x14ac:dyDescent="0.35">
      <c r="F12302" s="30"/>
      <c r="K12302" s="31"/>
    </row>
    <row r="12303" spans="6:11" x14ac:dyDescent="0.35">
      <c r="F12303" s="30"/>
      <c r="K12303" s="31"/>
    </row>
    <row r="12304" spans="6:11" x14ac:dyDescent="0.35">
      <c r="F12304" s="30"/>
      <c r="K12304" s="31"/>
    </row>
    <row r="12305" spans="6:11" x14ac:dyDescent="0.35">
      <c r="F12305" s="30"/>
      <c r="K12305" s="31"/>
    </row>
    <row r="12306" spans="6:11" x14ac:dyDescent="0.35">
      <c r="F12306" s="30"/>
      <c r="K12306" s="31"/>
    </row>
    <row r="12307" spans="6:11" x14ac:dyDescent="0.35">
      <c r="F12307" s="30"/>
      <c r="K12307" s="31"/>
    </row>
    <row r="12308" spans="6:11" x14ac:dyDescent="0.35">
      <c r="F12308" s="30"/>
      <c r="K12308" s="31"/>
    </row>
    <row r="12309" spans="6:11" x14ac:dyDescent="0.35">
      <c r="F12309" s="30"/>
      <c r="K12309" s="31"/>
    </row>
    <row r="12310" spans="6:11" x14ac:dyDescent="0.35">
      <c r="F12310" s="30"/>
      <c r="K12310" s="31"/>
    </row>
    <row r="12311" spans="6:11" x14ac:dyDescent="0.35">
      <c r="F12311" s="30"/>
      <c r="K12311" s="31"/>
    </row>
    <row r="12312" spans="6:11" x14ac:dyDescent="0.35">
      <c r="F12312" s="30"/>
      <c r="K12312" s="31"/>
    </row>
    <row r="12313" spans="6:11" x14ac:dyDescent="0.35">
      <c r="F12313" s="30"/>
      <c r="K12313" s="31"/>
    </row>
    <row r="12314" spans="6:11" x14ac:dyDescent="0.35">
      <c r="F12314" s="30"/>
      <c r="K12314" s="31"/>
    </row>
    <row r="12315" spans="6:11" x14ac:dyDescent="0.35">
      <c r="F12315" s="30"/>
      <c r="K12315" s="31"/>
    </row>
    <row r="12316" spans="6:11" x14ac:dyDescent="0.35">
      <c r="F12316" s="30"/>
      <c r="K12316" s="31"/>
    </row>
    <row r="12317" spans="6:11" x14ac:dyDescent="0.35">
      <c r="F12317" s="30"/>
      <c r="K12317" s="31"/>
    </row>
    <row r="12318" spans="6:11" x14ac:dyDescent="0.35">
      <c r="F12318" s="30"/>
      <c r="K12318" s="31"/>
    </row>
    <row r="12319" spans="6:11" x14ac:dyDescent="0.35">
      <c r="F12319" s="30"/>
      <c r="K12319" s="31"/>
    </row>
    <row r="12320" spans="6:11" x14ac:dyDescent="0.35">
      <c r="F12320" s="30"/>
      <c r="K12320" s="31"/>
    </row>
    <row r="12321" spans="6:11" x14ac:dyDescent="0.35">
      <c r="F12321" s="30"/>
      <c r="K12321" s="31"/>
    </row>
    <row r="12322" spans="6:11" x14ac:dyDescent="0.35">
      <c r="F12322" s="30"/>
      <c r="K12322" s="31"/>
    </row>
    <row r="12323" spans="6:11" x14ac:dyDescent="0.35">
      <c r="F12323" s="30"/>
      <c r="K12323" s="31"/>
    </row>
    <row r="12324" spans="6:11" x14ac:dyDescent="0.35">
      <c r="F12324" s="30"/>
      <c r="K12324" s="31"/>
    </row>
    <row r="12325" spans="6:11" x14ac:dyDescent="0.35">
      <c r="F12325" s="30"/>
      <c r="K12325" s="31"/>
    </row>
    <row r="12326" spans="6:11" x14ac:dyDescent="0.35">
      <c r="F12326" s="30"/>
      <c r="K12326" s="31"/>
    </row>
    <row r="12327" spans="6:11" x14ac:dyDescent="0.35">
      <c r="F12327" s="30"/>
      <c r="K12327" s="31"/>
    </row>
    <row r="12328" spans="6:11" x14ac:dyDescent="0.35">
      <c r="F12328" s="30"/>
      <c r="K12328" s="31"/>
    </row>
    <row r="12329" spans="6:11" x14ac:dyDescent="0.35">
      <c r="F12329" s="30"/>
      <c r="K12329" s="31"/>
    </row>
    <row r="12330" spans="6:11" x14ac:dyDescent="0.35">
      <c r="F12330" s="30"/>
      <c r="K12330" s="31"/>
    </row>
    <row r="12331" spans="6:11" x14ac:dyDescent="0.35">
      <c r="F12331" s="30"/>
      <c r="K12331" s="31"/>
    </row>
    <row r="12332" spans="6:11" x14ac:dyDescent="0.35">
      <c r="F12332" s="30"/>
      <c r="K12332" s="31"/>
    </row>
    <row r="12333" spans="6:11" x14ac:dyDescent="0.35">
      <c r="F12333" s="30"/>
      <c r="K12333" s="31"/>
    </row>
    <row r="12334" spans="6:11" x14ac:dyDescent="0.35">
      <c r="F12334" s="30"/>
      <c r="K12334" s="31"/>
    </row>
    <row r="12335" spans="6:11" x14ac:dyDescent="0.35">
      <c r="F12335" s="30"/>
      <c r="K12335" s="31"/>
    </row>
    <row r="12336" spans="6:11" x14ac:dyDescent="0.35">
      <c r="F12336" s="30"/>
      <c r="K12336" s="31"/>
    </row>
    <row r="12337" spans="6:11" x14ac:dyDescent="0.35">
      <c r="F12337" s="30"/>
      <c r="K12337" s="31"/>
    </row>
    <row r="12338" spans="6:11" x14ac:dyDescent="0.35">
      <c r="F12338" s="30"/>
      <c r="K12338" s="31"/>
    </row>
    <row r="12339" spans="6:11" x14ac:dyDescent="0.35">
      <c r="F12339" s="30"/>
      <c r="K12339" s="31"/>
    </row>
    <row r="12340" spans="6:11" x14ac:dyDescent="0.35">
      <c r="F12340" s="30"/>
      <c r="K12340" s="31"/>
    </row>
    <row r="12341" spans="6:11" x14ac:dyDescent="0.35">
      <c r="F12341" s="30"/>
      <c r="K12341" s="31"/>
    </row>
    <row r="12342" spans="6:11" x14ac:dyDescent="0.35">
      <c r="F12342" s="30"/>
      <c r="K12342" s="31"/>
    </row>
    <row r="12343" spans="6:11" x14ac:dyDescent="0.35">
      <c r="F12343" s="30"/>
      <c r="K12343" s="31"/>
    </row>
    <row r="12344" spans="6:11" x14ac:dyDescent="0.35">
      <c r="F12344" s="30"/>
      <c r="K12344" s="31"/>
    </row>
    <row r="12345" spans="6:11" x14ac:dyDescent="0.35">
      <c r="F12345" s="30"/>
      <c r="K12345" s="31"/>
    </row>
    <row r="12346" spans="6:11" x14ac:dyDescent="0.35">
      <c r="F12346" s="30"/>
      <c r="K12346" s="31"/>
    </row>
    <row r="12347" spans="6:11" x14ac:dyDescent="0.35">
      <c r="F12347" s="30"/>
      <c r="K12347" s="31"/>
    </row>
    <row r="12348" spans="6:11" x14ac:dyDescent="0.35">
      <c r="F12348" s="30"/>
      <c r="K12348" s="31"/>
    </row>
    <row r="12349" spans="6:11" x14ac:dyDescent="0.35">
      <c r="F12349" s="30"/>
      <c r="K12349" s="31"/>
    </row>
    <row r="12350" spans="6:11" x14ac:dyDescent="0.35">
      <c r="F12350" s="30"/>
      <c r="K12350" s="31"/>
    </row>
    <row r="12351" spans="6:11" x14ac:dyDescent="0.35">
      <c r="F12351" s="30"/>
      <c r="K12351" s="31"/>
    </row>
    <row r="12352" spans="6:11" x14ac:dyDescent="0.35">
      <c r="F12352" s="30"/>
      <c r="K12352" s="31"/>
    </row>
    <row r="12353" spans="6:11" x14ac:dyDescent="0.35">
      <c r="F12353" s="30"/>
      <c r="K12353" s="31"/>
    </row>
    <row r="12354" spans="6:11" x14ac:dyDescent="0.35">
      <c r="F12354" s="30"/>
      <c r="K12354" s="31"/>
    </row>
    <row r="12355" spans="6:11" x14ac:dyDescent="0.35">
      <c r="F12355" s="30"/>
      <c r="K12355" s="31"/>
    </row>
    <row r="12356" spans="6:11" x14ac:dyDescent="0.35">
      <c r="F12356" s="30"/>
      <c r="K12356" s="31"/>
    </row>
    <row r="12357" spans="6:11" x14ac:dyDescent="0.35">
      <c r="F12357" s="30"/>
      <c r="K12357" s="31"/>
    </row>
    <row r="12358" spans="6:11" x14ac:dyDescent="0.35">
      <c r="F12358" s="30"/>
      <c r="K12358" s="31"/>
    </row>
    <row r="12359" spans="6:11" x14ac:dyDescent="0.35">
      <c r="F12359" s="30"/>
      <c r="K12359" s="31"/>
    </row>
    <row r="12360" spans="6:11" x14ac:dyDescent="0.35">
      <c r="F12360" s="30"/>
      <c r="K12360" s="31"/>
    </row>
    <row r="12361" spans="6:11" x14ac:dyDescent="0.35">
      <c r="F12361" s="30"/>
      <c r="K12361" s="31"/>
    </row>
    <row r="12362" spans="6:11" x14ac:dyDescent="0.35">
      <c r="F12362" s="30"/>
      <c r="K12362" s="31"/>
    </row>
    <row r="12363" spans="6:11" x14ac:dyDescent="0.35">
      <c r="F12363" s="30"/>
      <c r="K12363" s="31"/>
    </row>
    <row r="12364" spans="6:11" x14ac:dyDescent="0.35">
      <c r="F12364" s="30"/>
      <c r="K12364" s="31"/>
    </row>
    <row r="12365" spans="6:11" x14ac:dyDescent="0.35">
      <c r="F12365" s="30"/>
      <c r="K12365" s="31"/>
    </row>
    <row r="12366" spans="6:11" x14ac:dyDescent="0.35">
      <c r="F12366" s="30"/>
      <c r="K12366" s="31"/>
    </row>
    <row r="12367" spans="6:11" x14ac:dyDescent="0.35">
      <c r="F12367" s="30"/>
      <c r="K12367" s="31"/>
    </row>
    <row r="12368" spans="6:11" x14ac:dyDescent="0.35">
      <c r="F12368" s="30"/>
      <c r="K12368" s="31"/>
    </row>
    <row r="12369" spans="6:11" x14ac:dyDescent="0.35">
      <c r="F12369" s="30"/>
      <c r="K12369" s="31"/>
    </row>
    <row r="12370" spans="6:11" x14ac:dyDescent="0.35">
      <c r="F12370" s="30"/>
      <c r="K12370" s="31"/>
    </row>
    <row r="12371" spans="6:11" x14ac:dyDescent="0.35">
      <c r="F12371" s="30"/>
      <c r="K12371" s="31"/>
    </row>
    <row r="12372" spans="6:11" x14ac:dyDescent="0.35">
      <c r="F12372" s="30"/>
      <c r="K12372" s="31"/>
    </row>
    <row r="12373" spans="6:11" x14ac:dyDescent="0.35">
      <c r="F12373" s="30"/>
      <c r="K12373" s="31"/>
    </row>
    <row r="12374" spans="6:11" x14ac:dyDescent="0.35">
      <c r="F12374" s="30"/>
      <c r="K12374" s="31"/>
    </row>
    <row r="12375" spans="6:11" x14ac:dyDescent="0.35">
      <c r="F12375" s="30"/>
      <c r="K12375" s="31"/>
    </row>
    <row r="12376" spans="6:11" x14ac:dyDescent="0.35">
      <c r="F12376" s="30"/>
      <c r="K12376" s="31"/>
    </row>
    <row r="12377" spans="6:11" x14ac:dyDescent="0.35">
      <c r="F12377" s="30"/>
      <c r="K12377" s="31"/>
    </row>
    <row r="12378" spans="6:11" x14ac:dyDescent="0.35">
      <c r="F12378" s="30"/>
      <c r="K12378" s="31"/>
    </row>
    <row r="12379" spans="6:11" x14ac:dyDescent="0.35">
      <c r="F12379" s="30"/>
      <c r="K12379" s="31"/>
    </row>
    <row r="12380" spans="6:11" x14ac:dyDescent="0.35">
      <c r="F12380" s="30"/>
      <c r="K12380" s="31"/>
    </row>
    <row r="12381" spans="6:11" x14ac:dyDescent="0.35">
      <c r="F12381" s="30"/>
      <c r="K12381" s="31"/>
    </row>
    <row r="12382" spans="6:11" x14ac:dyDescent="0.35">
      <c r="F12382" s="30"/>
      <c r="K12382" s="31"/>
    </row>
    <row r="12383" spans="6:11" x14ac:dyDescent="0.35">
      <c r="F12383" s="30"/>
      <c r="K12383" s="31"/>
    </row>
    <row r="12384" spans="6:11" x14ac:dyDescent="0.35">
      <c r="F12384" s="30"/>
      <c r="K12384" s="31"/>
    </row>
    <row r="12385" spans="6:11" x14ac:dyDescent="0.35">
      <c r="F12385" s="30"/>
      <c r="K12385" s="31"/>
    </row>
    <row r="12386" spans="6:11" x14ac:dyDescent="0.35">
      <c r="F12386" s="30"/>
      <c r="K12386" s="31"/>
    </row>
    <row r="12387" spans="6:11" x14ac:dyDescent="0.35">
      <c r="F12387" s="30"/>
      <c r="K12387" s="31"/>
    </row>
    <row r="12388" spans="6:11" x14ac:dyDescent="0.35">
      <c r="F12388" s="30"/>
      <c r="K12388" s="31"/>
    </row>
    <row r="12389" spans="6:11" x14ac:dyDescent="0.35">
      <c r="F12389" s="30"/>
      <c r="K12389" s="31"/>
    </row>
    <row r="12390" spans="6:11" x14ac:dyDescent="0.35">
      <c r="F12390" s="30"/>
      <c r="K12390" s="31"/>
    </row>
    <row r="12391" spans="6:11" x14ac:dyDescent="0.35">
      <c r="F12391" s="30"/>
      <c r="K12391" s="31"/>
    </row>
    <row r="12392" spans="6:11" x14ac:dyDescent="0.35">
      <c r="F12392" s="30"/>
      <c r="K12392" s="31"/>
    </row>
    <row r="12393" spans="6:11" x14ac:dyDescent="0.35">
      <c r="F12393" s="30"/>
      <c r="K12393" s="31"/>
    </row>
    <row r="12394" spans="6:11" x14ac:dyDescent="0.35">
      <c r="F12394" s="30"/>
      <c r="K12394" s="31"/>
    </row>
    <row r="12395" spans="6:11" x14ac:dyDescent="0.35">
      <c r="F12395" s="30"/>
      <c r="K12395" s="31"/>
    </row>
    <row r="12396" spans="6:11" x14ac:dyDescent="0.35">
      <c r="F12396" s="30"/>
      <c r="K12396" s="31"/>
    </row>
    <row r="12397" spans="6:11" x14ac:dyDescent="0.35">
      <c r="F12397" s="30"/>
      <c r="K12397" s="31"/>
    </row>
    <row r="12398" spans="6:11" x14ac:dyDescent="0.35">
      <c r="F12398" s="30"/>
      <c r="K12398" s="31"/>
    </row>
    <row r="12399" spans="6:11" x14ac:dyDescent="0.35">
      <c r="F12399" s="30"/>
      <c r="K12399" s="31"/>
    </row>
    <row r="12400" spans="6:11" x14ac:dyDescent="0.35">
      <c r="F12400" s="30"/>
      <c r="K12400" s="31"/>
    </row>
    <row r="12401" spans="6:11" x14ac:dyDescent="0.35">
      <c r="F12401" s="30"/>
      <c r="K12401" s="31"/>
    </row>
    <row r="12402" spans="6:11" x14ac:dyDescent="0.35">
      <c r="F12402" s="30"/>
      <c r="K12402" s="31"/>
    </row>
    <row r="12403" spans="6:11" x14ac:dyDescent="0.35">
      <c r="F12403" s="30"/>
      <c r="K12403" s="31"/>
    </row>
    <row r="12404" spans="6:11" x14ac:dyDescent="0.35">
      <c r="F12404" s="30"/>
      <c r="K12404" s="31"/>
    </row>
    <row r="12405" spans="6:11" x14ac:dyDescent="0.35">
      <c r="F12405" s="30"/>
      <c r="K12405" s="31"/>
    </row>
    <row r="12406" spans="6:11" x14ac:dyDescent="0.35">
      <c r="F12406" s="30"/>
      <c r="K12406" s="31"/>
    </row>
    <row r="12407" spans="6:11" x14ac:dyDescent="0.35">
      <c r="F12407" s="30"/>
      <c r="K12407" s="31"/>
    </row>
    <row r="12408" spans="6:11" x14ac:dyDescent="0.35">
      <c r="F12408" s="30"/>
      <c r="K12408" s="31"/>
    </row>
    <row r="12409" spans="6:11" x14ac:dyDescent="0.35">
      <c r="F12409" s="30"/>
      <c r="K12409" s="31"/>
    </row>
    <row r="12410" spans="6:11" x14ac:dyDescent="0.35">
      <c r="F12410" s="30"/>
      <c r="K12410" s="31"/>
    </row>
    <row r="12411" spans="6:11" x14ac:dyDescent="0.35">
      <c r="F12411" s="30"/>
      <c r="K12411" s="31"/>
    </row>
    <row r="12412" spans="6:11" x14ac:dyDescent="0.35">
      <c r="F12412" s="30"/>
      <c r="K12412" s="31"/>
    </row>
    <row r="12413" spans="6:11" x14ac:dyDescent="0.35">
      <c r="F12413" s="30"/>
      <c r="K12413" s="31"/>
    </row>
    <row r="12414" spans="6:11" x14ac:dyDescent="0.35">
      <c r="F12414" s="30"/>
      <c r="K12414" s="31"/>
    </row>
    <row r="12415" spans="6:11" x14ac:dyDescent="0.35">
      <c r="F12415" s="30"/>
      <c r="K12415" s="31"/>
    </row>
    <row r="12416" spans="6:11" x14ac:dyDescent="0.35">
      <c r="F12416" s="30"/>
      <c r="K12416" s="31"/>
    </row>
    <row r="12417" spans="6:11" x14ac:dyDescent="0.35">
      <c r="F12417" s="30"/>
      <c r="K12417" s="31"/>
    </row>
    <row r="12418" spans="6:11" x14ac:dyDescent="0.35">
      <c r="F12418" s="30"/>
      <c r="K12418" s="31"/>
    </row>
    <row r="12419" spans="6:11" x14ac:dyDescent="0.35">
      <c r="F12419" s="30"/>
      <c r="K12419" s="31"/>
    </row>
    <row r="12420" spans="6:11" x14ac:dyDescent="0.35">
      <c r="F12420" s="30"/>
      <c r="K12420" s="31"/>
    </row>
    <row r="12421" spans="6:11" x14ac:dyDescent="0.35">
      <c r="F12421" s="30"/>
      <c r="K12421" s="31"/>
    </row>
    <row r="12422" spans="6:11" x14ac:dyDescent="0.35">
      <c r="F12422" s="30"/>
      <c r="K12422" s="31"/>
    </row>
    <row r="12423" spans="6:11" x14ac:dyDescent="0.35">
      <c r="F12423" s="30"/>
      <c r="K12423" s="31"/>
    </row>
    <row r="12424" spans="6:11" x14ac:dyDescent="0.35">
      <c r="F12424" s="30"/>
      <c r="K12424" s="31"/>
    </row>
    <row r="12425" spans="6:11" x14ac:dyDescent="0.35">
      <c r="F12425" s="30"/>
      <c r="K12425" s="31"/>
    </row>
    <row r="12426" spans="6:11" x14ac:dyDescent="0.35">
      <c r="F12426" s="30"/>
      <c r="K12426" s="31"/>
    </row>
    <row r="12427" spans="6:11" x14ac:dyDescent="0.35">
      <c r="F12427" s="30"/>
      <c r="K12427" s="31"/>
    </row>
    <row r="12428" spans="6:11" x14ac:dyDescent="0.35">
      <c r="F12428" s="30"/>
      <c r="K12428" s="31"/>
    </row>
    <row r="12429" spans="6:11" x14ac:dyDescent="0.35">
      <c r="F12429" s="30"/>
      <c r="K12429" s="31"/>
    </row>
    <row r="12430" spans="6:11" x14ac:dyDescent="0.35">
      <c r="F12430" s="30"/>
      <c r="K12430" s="31"/>
    </row>
    <row r="12431" spans="6:11" x14ac:dyDescent="0.35">
      <c r="F12431" s="30"/>
      <c r="K12431" s="31"/>
    </row>
    <row r="12432" spans="6:11" x14ac:dyDescent="0.35">
      <c r="F12432" s="30"/>
      <c r="K12432" s="31"/>
    </row>
    <row r="12433" spans="6:11" x14ac:dyDescent="0.35">
      <c r="F12433" s="30"/>
      <c r="K12433" s="31"/>
    </row>
    <row r="12434" spans="6:11" x14ac:dyDescent="0.35">
      <c r="F12434" s="30"/>
      <c r="K12434" s="31"/>
    </row>
    <row r="12435" spans="6:11" x14ac:dyDescent="0.35">
      <c r="F12435" s="30"/>
      <c r="K12435" s="31"/>
    </row>
    <row r="12436" spans="6:11" x14ac:dyDescent="0.35">
      <c r="F12436" s="30"/>
      <c r="K12436" s="31"/>
    </row>
    <row r="12437" spans="6:11" x14ac:dyDescent="0.35">
      <c r="F12437" s="30"/>
      <c r="K12437" s="31"/>
    </row>
    <row r="12438" spans="6:11" x14ac:dyDescent="0.35">
      <c r="F12438" s="30"/>
      <c r="K12438" s="31"/>
    </row>
    <row r="12439" spans="6:11" x14ac:dyDescent="0.35">
      <c r="F12439" s="30"/>
      <c r="K12439" s="31"/>
    </row>
    <row r="12440" spans="6:11" x14ac:dyDescent="0.35">
      <c r="F12440" s="30"/>
      <c r="K12440" s="31"/>
    </row>
    <row r="12441" spans="6:11" x14ac:dyDescent="0.35">
      <c r="F12441" s="30"/>
      <c r="K12441" s="31"/>
    </row>
    <row r="12442" spans="6:11" x14ac:dyDescent="0.35">
      <c r="F12442" s="30"/>
      <c r="K12442" s="31"/>
    </row>
    <row r="12443" spans="6:11" x14ac:dyDescent="0.35">
      <c r="F12443" s="30"/>
      <c r="K12443" s="31"/>
    </row>
    <row r="12444" spans="6:11" x14ac:dyDescent="0.35">
      <c r="F12444" s="30"/>
      <c r="K12444" s="31"/>
    </row>
    <row r="12445" spans="6:11" x14ac:dyDescent="0.35">
      <c r="F12445" s="30"/>
      <c r="K12445" s="31"/>
    </row>
    <row r="12446" spans="6:11" x14ac:dyDescent="0.35">
      <c r="F12446" s="30"/>
      <c r="K12446" s="31"/>
    </row>
    <row r="12447" spans="6:11" x14ac:dyDescent="0.35">
      <c r="F12447" s="30"/>
      <c r="K12447" s="31"/>
    </row>
    <row r="12448" spans="6:11" x14ac:dyDescent="0.35">
      <c r="F12448" s="30"/>
      <c r="K12448" s="31"/>
    </row>
    <row r="12449" spans="6:11" x14ac:dyDescent="0.35">
      <c r="F12449" s="30"/>
      <c r="K12449" s="31"/>
    </row>
    <row r="12450" spans="6:11" x14ac:dyDescent="0.35">
      <c r="F12450" s="30"/>
      <c r="K12450" s="31"/>
    </row>
    <row r="12451" spans="6:11" x14ac:dyDescent="0.35">
      <c r="F12451" s="30"/>
      <c r="K12451" s="31"/>
    </row>
    <row r="12452" spans="6:11" x14ac:dyDescent="0.35">
      <c r="F12452" s="30"/>
      <c r="K12452" s="31"/>
    </row>
    <row r="12453" spans="6:11" x14ac:dyDescent="0.35">
      <c r="F12453" s="30"/>
      <c r="K12453" s="31"/>
    </row>
    <row r="12454" spans="6:11" x14ac:dyDescent="0.35">
      <c r="F12454" s="30"/>
      <c r="K12454" s="31"/>
    </row>
    <row r="12455" spans="6:11" x14ac:dyDescent="0.35">
      <c r="F12455" s="30"/>
      <c r="K12455" s="31"/>
    </row>
    <row r="12456" spans="6:11" x14ac:dyDescent="0.35">
      <c r="F12456" s="30"/>
      <c r="K12456" s="31"/>
    </row>
    <row r="12457" spans="6:11" x14ac:dyDescent="0.35">
      <c r="F12457" s="30"/>
      <c r="K12457" s="31"/>
    </row>
    <row r="12458" spans="6:11" x14ac:dyDescent="0.35">
      <c r="F12458" s="30"/>
      <c r="K12458" s="31"/>
    </row>
    <row r="12459" spans="6:11" x14ac:dyDescent="0.35">
      <c r="F12459" s="30"/>
      <c r="K12459" s="31"/>
    </row>
    <row r="12460" spans="6:11" x14ac:dyDescent="0.35">
      <c r="F12460" s="30"/>
      <c r="K12460" s="31"/>
    </row>
    <row r="12461" spans="6:11" x14ac:dyDescent="0.35">
      <c r="F12461" s="30"/>
      <c r="K12461" s="31"/>
    </row>
    <row r="12462" spans="6:11" x14ac:dyDescent="0.35">
      <c r="F12462" s="30"/>
      <c r="K12462" s="31"/>
    </row>
    <row r="12463" spans="6:11" x14ac:dyDescent="0.35">
      <c r="F12463" s="30"/>
      <c r="K12463" s="31"/>
    </row>
    <row r="12464" spans="6:11" x14ac:dyDescent="0.35">
      <c r="F12464" s="30"/>
      <c r="K12464" s="31"/>
    </row>
    <row r="12465" spans="6:11" x14ac:dyDescent="0.35">
      <c r="F12465" s="30"/>
      <c r="K12465" s="31"/>
    </row>
    <row r="12466" spans="6:11" x14ac:dyDescent="0.35">
      <c r="F12466" s="30"/>
      <c r="K12466" s="31"/>
    </row>
    <row r="12467" spans="6:11" x14ac:dyDescent="0.35">
      <c r="F12467" s="30"/>
      <c r="K12467" s="31"/>
    </row>
    <row r="12468" spans="6:11" x14ac:dyDescent="0.35">
      <c r="F12468" s="30"/>
      <c r="K12468" s="31"/>
    </row>
    <row r="12469" spans="6:11" x14ac:dyDescent="0.35">
      <c r="F12469" s="30"/>
      <c r="K12469" s="31"/>
    </row>
    <row r="12470" spans="6:11" x14ac:dyDescent="0.35">
      <c r="F12470" s="30"/>
      <c r="K12470" s="31"/>
    </row>
    <row r="12471" spans="6:11" x14ac:dyDescent="0.35">
      <c r="F12471" s="30"/>
      <c r="K12471" s="31"/>
    </row>
    <row r="12472" spans="6:11" x14ac:dyDescent="0.35">
      <c r="F12472" s="30"/>
      <c r="K12472" s="31"/>
    </row>
    <row r="12473" spans="6:11" x14ac:dyDescent="0.35">
      <c r="F12473" s="30"/>
      <c r="K12473" s="31"/>
    </row>
    <row r="12474" spans="6:11" x14ac:dyDescent="0.35">
      <c r="F12474" s="30"/>
      <c r="K12474" s="31"/>
    </row>
    <row r="12475" spans="6:11" x14ac:dyDescent="0.35">
      <c r="F12475" s="30"/>
      <c r="K12475" s="31"/>
    </row>
    <row r="12476" spans="6:11" x14ac:dyDescent="0.35">
      <c r="F12476" s="30"/>
      <c r="K12476" s="31"/>
    </row>
    <row r="12477" spans="6:11" x14ac:dyDescent="0.35">
      <c r="F12477" s="30"/>
      <c r="K12477" s="31"/>
    </row>
    <row r="12478" spans="6:11" x14ac:dyDescent="0.35">
      <c r="F12478" s="30"/>
      <c r="K12478" s="31"/>
    </row>
    <row r="12479" spans="6:11" x14ac:dyDescent="0.35">
      <c r="F12479" s="30"/>
      <c r="K12479" s="31"/>
    </row>
    <row r="12480" spans="6:11" x14ac:dyDescent="0.35">
      <c r="F12480" s="30"/>
      <c r="K12480" s="31"/>
    </row>
    <row r="12481" spans="6:11" x14ac:dyDescent="0.35">
      <c r="F12481" s="30"/>
      <c r="K12481" s="31"/>
    </row>
    <row r="12482" spans="6:11" x14ac:dyDescent="0.35">
      <c r="F12482" s="30"/>
      <c r="K12482" s="31"/>
    </row>
    <row r="12483" spans="6:11" x14ac:dyDescent="0.35">
      <c r="F12483" s="30"/>
      <c r="K12483" s="31"/>
    </row>
    <row r="12484" spans="6:11" x14ac:dyDescent="0.35">
      <c r="F12484" s="30"/>
      <c r="K12484" s="31"/>
    </row>
    <row r="12485" spans="6:11" x14ac:dyDescent="0.35">
      <c r="F12485" s="30"/>
      <c r="K12485" s="31"/>
    </row>
    <row r="12486" spans="6:11" x14ac:dyDescent="0.35">
      <c r="F12486" s="30"/>
      <c r="K12486" s="31"/>
    </row>
    <row r="12487" spans="6:11" x14ac:dyDescent="0.35">
      <c r="F12487" s="30"/>
      <c r="K12487" s="31"/>
    </row>
    <row r="12488" spans="6:11" x14ac:dyDescent="0.35">
      <c r="F12488" s="30"/>
      <c r="K12488" s="31"/>
    </row>
    <row r="12489" spans="6:11" x14ac:dyDescent="0.35">
      <c r="F12489" s="30"/>
      <c r="K12489" s="31"/>
    </row>
    <row r="12490" spans="6:11" x14ac:dyDescent="0.35">
      <c r="F12490" s="30"/>
      <c r="K12490" s="31"/>
    </row>
    <row r="12491" spans="6:11" x14ac:dyDescent="0.35">
      <c r="F12491" s="30"/>
      <c r="K12491" s="31"/>
    </row>
    <row r="12492" spans="6:11" x14ac:dyDescent="0.35">
      <c r="F12492" s="30"/>
      <c r="K12492" s="31"/>
    </row>
    <row r="12493" spans="6:11" x14ac:dyDescent="0.35">
      <c r="F12493" s="30"/>
      <c r="K12493" s="31"/>
    </row>
    <row r="12494" spans="6:11" x14ac:dyDescent="0.35">
      <c r="F12494" s="30"/>
      <c r="K12494" s="31"/>
    </row>
    <row r="12495" spans="6:11" x14ac:dyDescent="0.35">
      <c r="F12495" s="30"/>
      <c r="K12495" s="31"/>
    </row>
    <row r="12496" spans="6:11" x14ac:dyDescent="0.35">
      <c r="F12496" s="30"/>
      <c r="K12496" s="31"/>
    </row>
    <row r="12497" spans="6:11" x14ac:dyDescent="0.35">
      <c r="F12497" s="30"/>
      <c r="K12497" s="31"/>
    </row>
    <row r="12498" spans="6:11" x14ac:dyDescent="0.35">
      <c r="F12498" s="30"/>
      <c r="K12498" s="31"/>
    </row>
    <row r="12499" spans="6:11" x14ac:dyDescent="0.35">
      <c r="F12499" s="30"/>
      <c r="K12499" s="31"/>
    </row>
    <row r="12500" spans="6:11" x14ac:dyDescent="0.35">
      <c r="F12500" s="30"/>
      <c r="K12500" s="31"/>
    </row>
    <row r="12501" spans="6:11" x14ac:dyDescent="0.35">
      <c r="F12501" s="30"/>
      <c r="K12501" s="31"/>
    </row>
    <row r="12502" spans="6:11" x14ac:dyDescent="0.35">
      <c r="F12502" s="30"/>
      <c r="K12502" s="31"/>
    </row>
    <row r="12503" spans="6:11" x14ac:dyDescent="0.35">
      <c r="F12503" s="30"/>
      <c r="K12503" s="31"/>
    </row>
    <row r="12504" spans="6:11" x14ac:dyDescent="0.35">
      <c r="F12504" s="30"/>
      <c r="K12504" s="31"/>
    </row>
    <row r="12505" spans="6:11" x14ac:dyDescent="0.35">
      <c r="F12505" s="30"/>
      <c r="K12505" s="31"/>
    </row>
    <row r="12506" spans="6:11" x14ac:dyDescent="0.35">
      <c r="F12506" s="30"/>
      <c r="K12506" s="31"/>
    </row>
    <row r="12507" spans="6:11" x14ac:dyDescent="0.35">
      <c r="F12507" s="30"/>
      <c r="K12507" s="31"/>
    </row>
    <row r="12508" spans="6:11" x14ac:dyDescent="0.35">
      <c r="F12508" s="30"/>
      <c r="K12508" s="31"/>
    </row>
    <row r="12509" spans="6:11" x14ac:dyDescent="0.35">
      <c r="F12509" s="30"/>
      <c r="K12509" s="31"/>
    </row>
    <row r="12510" spans="6:11" x14ac:dyDescent="0.35">
      <c r="F12510" s="30"/>
      <c r="K12510" s="31"/>
    </row>
    <row r="12511" spans="6:11" x14ac:dyDescent="0.35">
      <c r="F12511" s="30"/>
      <c r="K12511" s="31"/>
    </row>
    <row r="12512" spans="6:11" x14ac:dyDescent="0.35">
      <c r="F12512" s="30"/>
      <c r="K12512" s="31"/>
    </row>
    <row r="12513" spans="6:11" x14ac:dyDescent="0.35">
      <c r="F12513" s="30"/>
      <c r="K12513" s="31"/>
    </row>
    <row r="12514" spans="6:11" x14ac:dyDescent="0.35">
      <c r="F12514" s="30"/>
      <c r="K12514" s="31"/>
    </row>
    <row r="12515" spans="6:11" x14ac:dyDescent="0.35">
      <c r="F12515" s="30"/>
      <c r="K12515" s="31"/>
    </row>
    <row r="12516" spans="6:11" x14ac:dyDescent="0.35">
      <c r="F12516" s="30"/>
      <c r="K12516" s="31"/>
    </row>
    <row r="12517" spans="6:11" x14ac:dyDescent="0.35">
      <c r="F12517" s="30"/>
      <c r="K12517" s="31"/>
    </row>
    <row r="12518" spans="6:11" x14ac:dyDescent="0.35">
      <c r="F12518" s="30"/>
      <c r="K12518" s="31"/>
    </row>
    <row r="12519" spans="6:11" x14ac:dyDescent="0.35">
      <c r="F12519" s="30"/>
      <c r="K12519" s="31"/>
    </row>
    <row r="12520" spans="6:11" x14ac:dyDescent="0.35">
      <c r="F12520" s="30"/>
      <c r="K12520" s="31"/>
    </row>
    <row r="12521" spans="6:11" x14ac:dyDescent="0.35">
      <c r="F12521" s="30"/>
      <c r="K12521" s="31"/>
    </row>
    <row r="12522" spans="6:11" x14ac:dyDescent="0.35">
      <c r="F12522" s="30"/>
      <c r="K12522" s="31"/>
    </row>
    <row r="12523" spans="6:11" x14ac:dyDescent="0.35">
      <c r="F12523" s="30"/>
      <c r="K12523" s="31"/>
    </row>
    <row r="12524" spans="6:11" x14ac:dyDescent="0.35">
      <c r="F12524" s="30"/>
      <c r="K12524" s="31"/>
    </row>
    <row r="12525" spans="6:11" x14ac:dyDescent="0.35">
      <c r="F12525" s="30"/>
      <c r="K12525" s="31"/>
    </row>
    <row r="12526" spans="6:11" x14ac:dyDescent="0.35">
      <c r="F12526" s="30"/>
      <c r="K12526" s="31"/>
    </row>
    <row r="12527" spans="6:11" x14ac:dyDescent="0.35">
      <c r="F12527" s="30"/>
      <c r="K12527" s="31"/>
    </row>
    <row r="12528" spans="6:11" x14ac:dyDescent="0.35">
      <c r="F12528" s="30"/>
      <c r="K12528" s="31"/>
    </row>
    <row r="12529" spans="6:11" x14ac:dyDescent="0.35">
      <c r="F12529" s="30"/>
      <c r="K12529" s="31"/>
    </row>
    <row r="12530" spans="6:11" x14ac:dyDescent="0.35">
      <c r="F12530" s="30"/>
      <c r="K12530" s="31"/>
    </row>
    <row r="12531" spans="6:11" x14ac:dyDescent="0.35">
      <c r="F12531" s="30"/>
      <c r="K12531" s="31"/>
    </row>
    <row r="12532" spans="6:11" x14ac:dyDescent="0.35">
      <c r="F12532" s="30"/>
      <c r="K12532" s="31"/>
    </row>
    <row r="12533" spans="6:11" x14ac:dyDescent="0.35">
      <c r="F12533" s="30"/>
      <c r="K12533" s="31"/>
    </row>
    <row r="12534" spans="6:11" x14ac:dyDescent="0.35">
      <c r="F12534" s="30"/>
      <c r="K12534" s="31"/>
    </row>
    <row r="12535" spans="6:11" x14ac:dyDescent="0.35">
      <c r="F12535" s="30"/>
      <c r="K12535" s="31"/>
    </row>
    <row r="12536" spans="6:11" x14ac:dyDescent="0.35">
      <c r="F12536" s="30"/>
      <c r="K12536" s="31"/>
    </row>
    <row r="12537" spans="6:11" x14ac:dyDescent="0.35">
      <c r="F12537" s="30"/>
      <c r="K12537" s="31"/>
    </row>
    <row r="12538" spans="6:11" x14ac:dyDescent="0.35">
      <c r="F12538" s="30"/>
      <c r="K12538" s="31"/>
    </row>
    <row r="12539" spans="6:11" x14ac:dyDescent="0.35">
      <c r="F12539" s="30"/>
      <c r="K12539" s="31"/>
    </row>
    <row r="12540" spans="6:11" x14ac:dyDescent="0.35">
      <c r="F12540" s="30"/>
      <c r="K12540" s="31"/>
    </row>
    <row r="12541" spans="6:11" x14ac:dyDescent="0.35">
      <c r="F12541" s="30"/>
      <c r="K12541" s="31"/>
    </row>
    <row r="12542" spans="6:11" x14ac:dyDescent="0.35">
      <c r="F12542" s="30"/>
      <c r="K12542" s="31"/>
    </row>
    <row r="12543" spans="6:11" x14ac:dyDescent="0.35">
      <c r="F12543" s="30"/>
      <c r="K12543" s="31"/>
    </row>
    <row r="12544" spans="6:11" x14ac:dyDescent="0.35">
      <c r="F12544" s="30"/>
      <c r="K12544" s="31"/>
    </row>
    <row r="12545" spans="6:11" x14ac:dyDescent="0.35">
      <c r="F12545" s="30"/>
      <c r="K12545" s="31"/>
    </row>
    <row r="12546" spans="6:11" x14ac:dyDescent="0.35">
      <c r="F12546" s="30"/>
      <c r="K12546" s="31"/>
    </row>
    <row r="12547" spans="6:11" x14ac:dyDescent="0.35">
      <c r="F12547" s="30"/>
      <c r="K12547" s="31"/>
    </row>
    <row r="12548" spans="6:11" x14ac:dyDescent="0.35">
      <c r="F12548" s="30"/>
      <c r="K12548" s="31"/>
    </row>
    <row r="12549" spans="6:11" x14ac:dyDescent="0.35">
      <c r="F12549" s="30"/>
      <c r="K12549" s="31"/>
    </row>
    <row r="12550" spans="6:11" x14ac:dyDescent="0.35">
      <c r="F12550" s="30"/>
      <c r="K12550" s="31"/>
    </row>
    <row r="12551" spans="6:11" x14ac:dyDescent="0.35">
      <c r="F12551" s="30"/>
      <c r="K12551" s="31"/>
    </row>
    <row r="12552" spans="6:11" x14ac:dyDescent="0.35">
      <c r="F12552" s="30"/>
      <c r="K12552" s="31"/>
    </row>
    <row r="12553" spans="6:11" x14ac:dyDescent="0.35">
      <c r="F12553" s="30"/>
      <c r="K12553" s="31"/>
    </row>
    <row r="12554" spans="6:11" x14ac:dyDescent="0.35">
      <c r="F12554" s="30"/>
      <c r="K12554" s="31"/>
    </row>
    <row r="12555" spans="6:11" x14ac:dyDescent="0.35">
      <c r="F12555" s="30"/>
      <c r="K12555" s="31"/>
    </row>
    <row r="12556" spans="6:11" x14ac:dyDescent="0.35">
      <c r="F12556" s="30"/>
      <c r="K12556" s="31"/>
    </row>
    <row r="12557" spans="6:11" x14ac:dyDescent="0.35">
      <c r="F12557" s="30"/>
      <c r="K12557" s="31"/>
    </row>
    <row r="12558" spans="6:11" x14ac:dyDescent="0.35">
      <c r="F12558" s="30"/>
      <c r="K12558" s="31"/>
    </row>
    <row r="12559" spans="6:11" x14ac:dyDescent="0.35">
      <c r="F12559" s="30"/>
      <c r="K12559" s="31"/>
    </row>
    <row r="12560" spans="6:11" x14ac:dyDescent="0.35">
      <c r="F12560" s="30"/>
      <c r="K12560" s="31"/>
    </row>
    <row r="12561" spans="6:11" x14ac:dyDescent="0.35">
      <c r="F12561" s="30"/>
      <c r="K12561" s="31"/>
    </row>
    <row r="12562" spans="6:11" x14ac:dyDescent="0.35">
      <c r="F12562" s="30"/>
      <c r="K12562" s="31"/>
    </row>
    <row r="12563" spans="6:11" x14ac:dyDescent="0.35">
      <c r="F12563" s="30"/>
      <c r="K12563" s="31"/>
    </row>
    <row r="12564" spans="6:11" x14ac:dyDescent="0.35">
      <c r="F12564" s="30"/>
      <c r="K12564" s="31"/>
    </row>
    <row r="12565" spans="6:11" x14ac:dyDescent="0.35">
      <c r="F12565" s="30"/>
      <c r="K12565" s="31"/>
    </row>
    <row r="12566" spans="6:11" x14ac:dyDescent="0.35">
      <c r="F12566" s="30"/>
      <c r="K12566" s="31"/>
    </row>
    <row r="12567" spans="6:11" x14ac:dyDescent="0.35">
      <c r="F12567" s="30"/>
      <c r="K12567" s="31"/>
    </row>
    <row r="12568" spans="6:11" x14ac:dyDescent="0.35">
      <c r="F12568" s="30"/>
      <c r="K12568" s="31"/>
    </row>
    <row r="12569" spans="6:11" x14ac:dyDescent="0.35">
      <c r="F12569" s="30"/>
      <c r="K12569" s="31"/>
    </row>
    <row r="12570" spans="6:11" x14ac:dyDescent="0.35">
      <c r="F12570" s="30"/>
      <c r="K12570" s="31"/>
    </row>
    <row r="12571" spans="6:11" x14ac:dyDescent="0.35">
      <c r="F12571" s="30"/>
      <c r="K12571" s="31"/>
    </row>
    <row r="12572" spans="6:11" x14ac:dyDescent="0.35">
      <c r="F12572" s="30"/>
      <c r="K12572" s="31"/>
    </row>
    <row r="12573" spans="6:11" x14ac:dyDescent="0.35">
      <c r="F12573" s="30"/>
      <c r="K12573" s="31"/>
    </row>
    <row r="12574" spans="6:11" x14ac:dyDescent="0.35">
      <c r="F12574" s="30"/>
      <c r="K12574" s="31"/>
    </row>
    <row r="12575" spans="6:11" x14ac:dyDescent="0.35">
      <c r="F12575" s="30"/>
      <c r="K12575" s="31"/>
    </row>
    <row r="12576" spans="6:11" x14ac:dyDescent="0.35">
      <c r="F12576" s="30"/>
      <c r="K12576" s="31"/>
    </row>
    <row r="12577" spans="6:11" x14ac:dyDescent="0.35">
      <c r="F12577" s="30"/>
      <c r="K12577" s="31"/>
    </row>
    <row r="12578" spans="6:11" x14ac:dyDescent="0.35">
      <c r="F12578" s="30"/>
      <c r="K12578" s="31"/>
    </row>
    <row r="12579" spans="6:11" x14ac:dyDescent="0.35">
      <c r="F12579" s="30"/>
      <c r="K12579" s="31"/>
    </row>
    <row r="12580" spans="6:11" x14ac:dyDescent="0.35">
      <c r="F12580" s="30"/>
      <c r="K12580" s="31"/>
    </row>
    <row r="12581" spans="6:11" x14ac:dyDescent="0.35">
      <c r="F12581" s="30"/>
      <c r="K12581" s="31"/>
    </row>
    <row r="12582" spans="6:11" x14ac:dyDescent="0.35">
      <c r="F12582" s="30"/>
      <c r="K12582" s="31"/>
    </row>
    <row r="12583" spans="6:11" x14ac:dyDescent="0.35">
      <c r="F12583" s="30"/>
      <c r="K12583" s="31"/>
    </row>
    <row r="12584" spans="6:11" x14ac:dyDescent="0.35">
      <c r="F12584" s="30"/>
      <c r="K12584" s="31"/>
    </row>
    <row r="12585" spans="6:11" x14ac:dyDescent="0.35">
      <c r="F12585" s="30"/>
      <c r="K12585" s="31"/>
    </row>
    <row r="12586" spans="6:11" x14ac:dyDescent="0.35">
      <c r="F12586" s="30"/>
      <c r="K12586" s="31"/>
    </row>
    <row r="12587" spans="6:11" x14ac:dyDescent="0.35">
      <c r="F12587" s="30"/>
      <c r="K12587" s="31"/>
    </row>
    <row r="12588" spans="6:11" x14ac:dyDescent="0.35">
      <c r="F12588" s="30"/>
      <c r="K12588" s="31"/>
    </row>
    <row r="12589" spans="6:11" x14ac:dyDescent="0.35">
      <c r="F12589" s="30"/>
      <c r="K12589" s="31"/>
    </row>
    <row r="12590" spans="6:11" x14ac:dyDescent="0.35">
      <c r="F12590" s="30"/>
      <c r="K12590" s="31"/>
    </row>
    <row r="12591" spans="6:11" x14ac:dyDescent="0.35">
      <c r="F12591" s="30"/>
      <c r="K12591" s="31"/>
    </row>
    <row r="12592" spans="6:11" x14ac:dyDescent="0.35">
      <c r="F12592" s="30"/>
      <c r="K12592" s="31"/>
    </row>
    <row r="12593" spans="6:11" x14ac:dyDescent="0.35">
      <c r="F12593" s="30"/>
      <c r="K12593" s="31"/>
    </row>
    <row r="12594" spans="6:11" x14ac:dyDescent="0.35">
      <c r="F12594" s="30"/>
      <c r="K12594" s="31"/>
    </row>
    <row r="12595" spans="6:11" x14ac:dyDescent="0.35">
      <c r="F12595" s="30"/>
      <c r="K12595" s="31"/>
    </row>
    <row r="12596" spans="6:11" x14ac:dyDescent="0.35">
      <c r="F12596" s="30"/>
      <c r="K12596" s="31"/>
    </row>
    <row r="12597" spans="6:11" x14ac:dyDescent="0.35">
      <c r="F12597" s="30"/>
      <c r="K12597" s="31"/>
    </row>
    <row r="12598" spans="6:11" x14ac:dyDescent="0.35">
      <c r="F12598" s="30"/>
      <c r="K12598" s="31"/>
    </row>
    <row r="12599" spans="6:11" x14ac:dyDescent="0.35">
      <c r="F12599" s="30"/>
      <c r="K12599" s="31"/>
    </row>
    <row r="12600" spans="6:11" x14ac:dyDescent="0.35">
      <c r="F12600" s="30"/>
      <c r="K12600" s="31"/>
    </row>
    <row r="12601" spans="6:11" x14ac:dyDescent="0.35">
      <c r="F12601" s="30"/>
      <c r="K12601" s="31"/>
    </row>
    <row r="12602" spans="6:11" x14ac:dyDescent="0.35">
      <c r="F12602" s="30"/>
      <c r="K12602" s="31"/>
    </row>
    <row r="12603" spans="6:11" x14ac:dyDescent="0.35">
      <c r="F12603" s="30"/>
      <c r="K12603" s="31"/>
    </row>
    <row r="12604" spans="6:11" x14ac:dyDescent="0.35">
      <c r="F12604" s="30"/>
      <c r="K12604" s="31"/>
    </row>
    <row r="12605" spans="6:11" x14ac:dyDescent="0.35">
      <c r="F12605" s="30"/>
      <c r="K12605" s="31"/>
    </row>
    <row r="12606" spans="6:11" x14ac:dyDescent="0.35">
      <c r="F12606" s="30"/>
      <c r="K12606" s="31"/>
    </row>
    <row r="12607" spans="6:11" x14ac:dyDescent="0.35">
      <c r="F12607" s="30"/>
      <c r="K12607" s="31"/>
    </row>
    <row r="12608" spans="6:11" x14ac:dyDescent="0.35">
      <c r="F12608" s="30"/>
      <c r="K12608" s="31"/>
    </row>
    <row r="12609" spans="6:11" x14ac:dyDescent="0.35">
      <c r="F12609" s="30"/>
      <c r="K12609" s="31"/>
    </row>
    <row r="12610" spans="6:11" x14ac:dyDescent="0.35">
      <c r="F12610" s="30"/>
      <c r="K12610" s="31"/>
    </row>
    <row r="12611" spans="6:11" x14ac:dyDescent="0.35">
      <c r="F12611" s="30"/>
      <c r="K12611" s="31"/>
    </row>
    <row r="12612" spans="6:11" x14ac:dyDescent="0.35">
      <c r="F12612" s="30"/>
      <c r="K12612" s="31"/>
    </row>
    <row r="12613" spans="6:11" x14ac:dyDescent="0.35">
      <c r="F12613" s="30"/>
      <c r="K12613" s="31"/>
    </row>
    <row r="12614" spans="6:11" x14ac:dyDescent="0.35">
      <c r="F12614" s="30"/>
      <c r="K12614" s="31"/>
    </row>
    <row r="12615" spans="6:11" x14ac:dyDescent="0.35">
      <c r="F12615" s="30"/>
      <c r="K12615" s="31"/>
    </row>
    <row r="12616" spans="6:11" x14ac:dyDescent="0.35">
      <c r="F12616" s="30"/>
      <c r="K12616" s="31"/>
    </row>
    <row r="12617" spans="6:11" x14ac:dyDescent="0.35">
      <c r="F12617" s="30"/>
      <c r="K12617" s="31"/>
    </row>
    <row r="12618" spans="6:11" x14ac:dyDescent="0.35">
      <c r="F12618" s="30"/>
      <c r="K12618" s="31"/>
    </row>
    <row r="12619" spans="6:11" x14ac:dyDescent="0.35">
      <c r="F12619" s="30"/>
      <c r="K12619" s="31"/>
    </row>
    <row r="12620" spans="6:11" x14ac:dyDescent="0.35">
      <c r="F12620" s="30"/>
      <c r="K12620" s="31"/>
    </row>
    <row r="12621" spans="6:11" x14ac:dyDescent="0.35">
      <c r="F12621" s="30"/>
      <c r="K12621" s="31"/>
    </row>
    <row r="12622" spans="6:11" x14ac:dyDescent="0.35">
      <c r="F12622" s="30"/>
      <c r="K12622" s="31"/>
    </row>
    <row r="12623" spans="6:11" x14ac:dyDescent="0.35">
      <c r="F12623" s="30"/>
      <c r="K12623" s="31"/>
    </row>
    <row r="12624" spans="6:11" x14ac:dyDescent="0.35">
      <c r="F12624" s="30"/>
      <c r="K12624" s="31"/>
    </row>
    <row r="12625" spans="6:11" x14ac:dyDescent="0.35">
      <c r="F12625" s="30"/>
      <c r="K12625" s="31"/>
    </row>
    <row r="12626" spans="6:11" x14ac:dyDescent="0.35">
      <c r="F12626" s="30"/>
      <c r="K12626" s="31"/>
    </row>
    <row r="12627" spans="6:11" x14ac:dyDescent="0.35">
      <c r="F12627" s="30"/>
      <c r="K12627" s="31"/>
    </row>
    <row r="12628" spans="6:11" x14ac:dyDescent="0.35">
      <c r="F12628" s="30"/>
      <c r="K12628" s="31"/>
    </row>
    <row r="12629" spans="6:11" x14ac:dyDescent="0.35">
      <c r="F12629" s="30"/>
      <c r="K12629" s="31"/>
    </row>
    <row r="12630" spans="6:11" x14ac:dyDescent="0.35">
      <c r="F12630" s="30"/>
      <c r="K12630" s="31"/>
    </row>
    <row r="12631" spans="6:11" x14ac:dyDescent="0.35">
      <c r="F12631" s="30"/>
      <c r="K12631" s="31"/>
    </row>
    <row r="12632" spans="6:11" x14ac:dyDescent="0.35">
      <c r="F12632" s="30"/>
      <c r="K12632" s="31"/>
    </row>
    <row r="12633" spans="6:11" x14ac:dyDescent="0.35">
      <c r="F12633" s="30"/>
      <c r="K12633" s="31"/>
    </row>
    <row r="12634" spans="6:11" x14ac:dyDescent="0.35">
      <c r="F12634" s="30"/>
      <c r="K12634" s="31"/>
    </row>
    <row r="12635" spans="6:11" x14ac:dyDescent="0.35">
      <c r="F12635" s="30"/>
      <c r="K12635" s="31"/>
    </row>
    <row r="12636" spans="6:11" x14ac:dyDescent="0.35">
      <c r="F12636" s="30"/>
      <c r="K12636" s="31"/>
    </row>
    <row r="12637" spans="6:11" x14ac:dyDescent="0.35">
      <c r="F12637" s="30"/>
      <c r="K12637" s="31"/>
    </row>
    <row r="12638" spans="6:11" x14ac:dyDescent="0.35">
      <c r="F12638" s="30"/>
      <c r="K12638" s="31"/>
    </row>
    <row r="12639" spans="6:11" x14ac:dyDescent="0.35">
      <c r="F12639" s="30"/>
      <c r="K12639" s="31"/>
    </row>
    <row r="12640" spans="6:11" x14ac:dyDescent="0.35">
      <c r="F12640" s="30"/>
      <c r="K12640" s="31"/>
    </row>
    <row r="12641" spans="6:11" x14ac:dyDescent="0.35">
      <c r="F12641" s="30"/>
      <c r="K12641" s="31"/>
    </row>
    <row r="12642" spans="6:11" x14ac:dyDescent="0.35">
      <c r="F12642" s="30"/>
      <c r="K12642" s="31"/>
    </row>
    <row r="12643" spans="6:11" x14ac:dyDescent="0.35">
      <c r="F12643" s="30"/>
      <c r="K12643" s="31"/>
    </row>
    <row r="12644" spans="6:11" x14ac:dyDescent="0.35">
      <c r="F12644" s="30"/>
      <c r="K12644" s="31"/>
    </row>
    <row r="12645" spans="6:11" x14ac:dyDescent="0.35">
      <c r="F12645" s="30"/>
      <c r="K12645" s="31"/>
    </row>
    <row r="12646" spans="6:11" x14ac:dyDescent="0.35">
      <c r="F12646" s="30"/>
      <c r="K12646" s="31"/>
    </row>
    <row r="12647" spans="6:11" x14ac:dyDescent="0.35">
      <c r="F12647" s="30"/>
      <c r="K12647" s="31"/>
    </row>
    <row r="12648" spans="6:11" x14ac:dyDescent="0.35">
      <c r="F12648" s="30"/>
      <c r="K12648" s="31"/>
    </row>
    <row r="12649" spans="6:11" x14ac:dyDescent="0.35">
      <c r="F12649" s="30"/>
      <c r="K12649" s="31"/>
    </row>
    <row r="12650" spans="6:11" x14ac:dyDescent="0.35">
      <c r="F12650" s="30"/>
      <c r="K12650" s="31"/>
    </row>
    <row r="12651" spans="6:11" x14ac:dyDescent="0.35">
      <c r="F12651" s="30"/>
      <c r="K12651" s="31"/>
    </row>
    <row r="12652" spans="6:11" x14ac:dyDescent="0.35">
      <c r="F12652" s="30"/>
      <c r="K12652" s="31"/>
    </row>
    <row r="12653" spans="6:11" x14ac:dyDescent="0.35">
      <c r="F12653" s="30"/>
      <c r="K12653" s="31"/>
    </row>
    <row r="12654" spans="6:11" x14ac:dyDescent="0.35">
      <c r="F12654" s="30"/>
      <c r="K12654" s="31"/>
    </row>
    <row r="12655" spans="6:11" x14ac:dyDescent="0.35">
      <c r="F12655" s="30"/>
      <c r="K12655" s="31"/>
    </row>
    <row r="12656" spans="6:11" x14ac:dyDescent="0.35">
      <c r="F12656" s="30"/>
      <c r="K12656" s="31"/>
    </row>
    <row r="12657" spans="6:11" x14ac:dyDescent="0.35">
      <c r="F12657" s="30"/>
      <c r="K12657" s="31"/>
    </row>
    <row r="12658" spans="6:11" x14ac:dyDescent="0.35">
      <c r="F12658" s="30"/>
      <c r="K12658" s="31"/>
    </row>
    <row r="12659" spans="6:11" x14ac:dyDescent="0.35">
      <c r="F12659" s="30"/>
      <c r="K12659" s="31"/>
    </row>
    <row r="12660" spans="6:11" x14ac:dyDescent="0.35">
      <c r="F12660" s="30"/>
      <c r="K12660" s="31"/>
    </row>
    <row r="12661" spans="6:11" x14ac:dyDescent="0.35">
      <c r="F12661" s="30"/>
      <c r="K12661" s="31"/>
    </row>
    <row r="12662" spans="6:11" x14ac:dyDescent="0.35">
      <c r="F12662" s="30"/>
      <c r="K12662" s="31"/>
    </row>
    <row r="12663" spans="6:11" x14ac:dyDescent="0.35">
      <c r="F12663" s="30"/>
      <c r="K12663" s="31"/>
    </row>
    <row r="12664" spans="6:11" x14ac:dyDescent="0.35">
      <c r="F12664" s="30"/>
      <c r="K12664" s="31"/>
    </row>
    <row r="12665" spans="6:11" x14ac:dyDescent="0.35">
      <c r="F12665" s="30"/>
      <c r="K12665" s="31"/>
    </row>
    <row r="12666" spans="6:11" x14ac:dyDescent="0.35">
      <c r="F12666" s="30"/>
      <c r="K12666" s="31"/>
    </row>
    <row r="12667" spans="6:11" x14ac:dyDescent="0.35">
      <c r="F12667" s="30"/>
      <c r="K12667" s="31"/>
    </row>
    <row r="12668" spans="6:11" x14ac:dyDescent="0.35">
      <c r="F12668" s="30"/>
      <c r="K12668" s="31"/>
    </row>
    <row r="12669" spans="6:11" x14ac:dyDescent="0.35">
      <c r="F12669" s="30"/>
      <c r="K12669" s="31"/>
    </row>
    <row r="12670" spans="6:11" x14ac:dyDescent="0.35">
      <c r="F12670" s="30"/>
      <c r="K12670" s="31"/>
    </row>
    <row r="12671" spans="6:11" x14ac:dyDescent="0.35">
      <c r="F12671" s="30"/>
      <c r="K12671" s="31"/>
    </row>
    <row r="12672" spans="6:11" x14ac:dyDescent="0.35">
      <c r="F12672" s="30"/>
      <c r="K12672" s="31"/>
    </row>
    <row r="12673" spans="6:11" x14ac:dyDescent="0.35">
      <c r="F12673" s="30"/>
      <c r="K12673" s="31"/>
    </row>
    <row r="12674" spans="6:11" x14ac:dyDescent="0.35">
      <c r="F12674" s="30"/>
      <c r="K12674" s="31"/>
    </row>
    <row r="12675" spans="6:11" x14ac:dyDescent="0.35">
      <c r="F12675" s="30"/>
      <c r="K12675" s="31"/>
    </row>
    <row r="12676" spans="6:11" x14ac:dyDescent="0.35">
      <c r="F12676" s="30"/>
      <c r="K12676" s="31"/>
    </row>
    <row r="12677" spans="6:11" x14ac:dyDescent="0.35">
      <c r="F12677" s="30"/>
      <c r="K12677" s="31"/>
    </row>
    <row r="12678" spans="6:11" x14ac:dyDescent="0.35">
      <c r="F12678" s="30"/>
      <c r="K12678" s="31"/>
    </row>
    <row r="12679" spans="6:11" x14ac:dyDescent="0.35">
      <c r="F12679" s="30"/>
      <c r="K12679" s="31"/>
    </row>
    <row r="12680" spans="6:11" x14ac:dyDescent="0.35">
      <c r="F12680" s="30"/>
      <c r="K12680" s="31"/>
    </row>
    <row r="12681" spans="6:11" x14ac:dyDescent="0.35">
      <c r="F12681" s="30"/>
      <c r="K12681" s="31"/>
    </row>
    <row r="12682" spans="6:11" x14ac:dyDescent="0.35">
      <c r="F12682" s="30"/>
      <c r="K12682" s="31"/>
    </row>
    <row r="12683" spans="6:11" x14ac:dyDescent="0.35">
      <c r="F12683" s="30"/>
      <c r="K12683" s="31"/>
    </row>
    <row r="12684" spans="6:11" x14ac:dyDescent="0.35">
      <c r="F12684" s="30"/>
      <c r="K12684" s="31"/>
    </row>
    <row r="12685" spans="6:11" x14ac:dyDescent="0.35">
      <c r="F12685" s="30"/>
      <c r="K12685" s="31"/>
    </row>
    <row r="12686" spans="6:11" x14ac:dyDescent="0.35">
      <c r="F12686" s="30"/>
      <c r="K12686" s="31"/>
    </row>
    <row r="12687" spans="6:11" x14ac:dyDescent="0.35">
      <c r="F12687" s="30"/>
      <c r="K12687" s="31"/>
    </row>
    <row r="12688" spans="6:11" x14ac:dyDescent="0.35">
      <c r="F12688" s="30"/>
      <c r="K12688" s="31"/>
    </row>
    <row r="12689" spans="6:11" x14ac:dyDescent="0.35">
      <c r="F12689" s="30"/>
      <c r="K12689" s="31"/>
    </row>
    <row r="12690" spans="6:11" x14ac:dyDescent="0.35">
      <c r="F12690" s="30"/>
      <c r="K12690" s="31"/>
    </row>
    <row r="12691" spans="6:11" x14ac:dyDescent="0.35">
      <c r="F12691" s="30"/>
      <c r="K12691" s="31"/>
    </row>
    <row r="12692" spans="6:11" x14ac:dyDescent="0.35">
      <c r="F12692" s="30"/>
      <c r="K12692" s="31"/>
    </row>
    <row r="12693" spans="6:11" x14ac:dyDescent="0.35">
      <c r="F12693" s="30"/>
      <c r="K12693" s="31"/>
    </row>
    <row r="12694" spans="6:11" x14ac:dyDescent="0.35">
      <c r="F12694" s="30"/>
      <c r="K12694" s="31"/>
    </row>
    <row r="12695" spans="6:11" x14ac:dyDescent="0.35">
      <c r="F12695" s="30"/>
      <c r="K12695" s="31"/>
    </row>
    <row r="12696" spans="6:11" x14ac:dyDescent="0.35">
      <c r="F12696" s="30"/>
      <c r="K12696" s="31"/>
    </row>
    <row r="12697" spans="6:11" x14ac:dyDescent="0.35">
      <c r="F12697" s="30"/>
      <c r="K12697" s="31"/>
    </row>
    <row r="12698" spans="6:11" x14ac:dyDescent="0.35">
      <c r="F12698" s="30"/>
      <c r="K12698" s="31"/>
    </row>
    <row r="12699" spans="6:11" x14ac:dyDescent="0.35">
      <c r="F12699" s="30"/>
      <c r="K12699" s="31"/>
    </row>
    <row r="12700" spans="6:11" x14ac:dyDescent="0.35">
      <c r="F12700" s="30"/>
      <c r="K12700" s="31"/>
    </row>
    <row r="12701" spans="6:11" x14ac:dyDescent="0.35">
      <c r="F12701" s="30"/>
      <c r="K12701" s="31"/>
    </row>
    <row r="12702" spans="6:11" x14ac:dyDescent="0.35">
      <c r="F12702" s="30"/>
      <c r="K12702" s="31"/>
    </row>
    <row r="12703" spans="6:11" x14ac:dyDescent="0.35">
      <c r="F12703" s="30"/>
      <c r="K12703" s="31"/>
    </row>
    <row r="12704" spans="6:11" x14ac:dyDescent="0.35">
      <c r="F12704" s="30"/>
      <c r="K12704" s="31"/>
    </row>
    <row r="12705" spans="6:11" x14ac:dyDescent="0.35">
      <c r="F12705" s="30"/>
      <c r="K12705" s="31"/>
    </row>
    <row r="12706" spans="6:11" x14ac:dyDescent="0.35">
      <c r="F12706" s="30"/>
      <c r="K12706" s="31"/>
    </row>
    <row r="12707" spans="6:11" x14ac:dyDescent="0.35">
      <c r="F12707" s="30"/>
      <c r="K12707" s="31"/>
    </row>
    <row r="12708" spans="6:11" x14ac:dyDescent="0.35">
      <c r="F12708" s="30"/>
      <c r="K12708" s="31"/>
    </row>
    <row r="12709" spans="6:11" x14ac:dyDescent="0.35">
      <c r="F12709" s="30"/>
      <c r="K12709" s="31"/>
    </row>
    <row r="12710" spans="6:11" x14ac:dyDescent="0.35">
      <c r="F12710" s="30"/>
      <c r="K12710" s="31"/>
    </row>
    <row r="12711" spans="6:11" x14ac:dyDescent="0.35">
      <c r="F12711" s="30"/>
      <c r="K12711" s="31"/>
    </row>
    <row r="12712" spans="6:11" x14ac:dyDescent="0.35">
      <c r="F12712" s="30"/>
      <c r="K12712" s="31"/>
    </row>
    <row r="12713" spans="6:11" x14ac:dyDescent="0.35">
      <c r="F12713" s="30"/>
      <c r="K12713" s="31"/>
    </row>
    <row r="12714" spans="6:11" x14ac:dyDescent="0.35">
      <c r="F12714" s="30"/>
      <c r="K12714" s="31"/>
    </row>
    <row r="12715" spans="6:11" x14ac:dyDescent="0.35">
      <c r="F12715" s="30"/>
      <c r="K12715" s="31"/>
    </row>
    <row r="12716" spans="6:11" x14ac:dyDescent="0.35">
      <c r="F12716" s="30"/>
      <c r="K12716" s="31"/>
    </row>
    <row r="12717" spans="6:11" x14ac:dyDescent="0.35">
      <c r="F12717" s="30"/>
      <c r="K12717" s="31"/>
    </row>
    <row r="12718" spans="6:11" x14ac:dyDescent="0.35">
      <c r="F12718" s="30"/>
      <c r="K12718" s="31"/>
    </row>
    <row r="12719" spans="6:11" x14ac:dyDescent="0.35">
      <c r="F12719" s="30"/>
      <c r="K12719" s="31"/>
    </row>
    <row r="12720" spans="6:11" x14ac:dyDescent="0.35">
      <c r="F12720" s="30"/>
      <c r="K12720" s="31"/>
    </row>
    <row r="12721" spans="6:11" x14ac:dyDescent="0.35">
      <c r="F12721" s="30"/>
      <c r="K12721" s="31"/>
    </row>
    <row r="12722" spans="6:11" x14ac:dyDescent="0.35">
      <c r="F12722" s="30"/>
      <c r="K12722" s="31"/>
    </row>
    <row r="12723" spans="6:11" x14ac:dyDescent="0.35">
      <c r="F12723" s="30"/>
      <c r="K12723" s="31"/>
    </row>
    <row r="12724" spans="6:11" x14ac:dyDescent="0.35">
      <c r="F12724" s="30"/>
      <c r="K12724" s="31"/>
    </row>
    <row r="12725" spans="6:11" x14ac:dyDescent="0.35">
      <c r="F12725" s="30"/>
      <c r="K12725" s="31"/>
    </row>
    <row r="12726" spans="6:11" x14ac:dyDescent="0.35">
      <c r="F12726" s="30"/>
      <c r="K12726" s="31"/>
    </row>
    <row r="12727" spans="6:11" x14ac:dyDescent="0.35">
      <c r="F12727" s="30"/>
      <c r="K12727" s="31"/>
    </row>
    <row r="12728" spans="6:11" x14ac:dyDescent="0.35">
      <c r="F12728" s="30"/>
      <c r="K12728" s="31"/>
    </row>
    <row r="12729" spans="6:11" x14ac:dyDescent="0.35">
      <c r="F12729" s="30"/>
      <c r="K12729" s="31"/>
    </row>
    <row r="12730" spans="6:11" x14ac:dyDescent="0.35">
      <c r="F12730" s="30"/>
      <c r="K12730" s="31"/>
    </row>
    <row r="12731" spans="6:11" x14ac:dyDescent="0.35">
      <c r="F12731" s="30"/>
      <c r="K12731" s="31"/>
    </row>
    <row r="12732" spans="6:11" x14ac:dyDescent="0.35">
      <c r="F12732" s="30"/>
      <c r="K12732" s="31"/>
    </row>
    <row r="12733" spans="6:11" x14ac:dyDescent="0.35">
      <c r="F12733" s="30"/>
      <c r="K12733" s="31"/>
    </row>
    <row r="12734" spans="6:11" x14ac:dyDescent="0.35">
      <c r="F12734" s="30"/>
      <c r="K12734" s="31"/>
    </row>
    <row r="12735" spans="6:11" x14ac:dyDescent="0.35">
      <c r="F12735" s="30"/>
      <c r="K12735" s="31"/>
    </row>
    <row r="12736" spans="6:11" x14ac:dyDescent="0.35">
      <c r="F12736" s="30"/>
      <c r="K12736" s="31"/>
    </row>
    <row r="12737" spans="6:11" x14ac:dyDescent="0.35">
      <c r="F12737" s="30"/>
      <c r="K12737" s="31"/>
    </row>
    <row r="12738" spans="6:11" x14ac:dyDescent="0.35">
      <c r="F12738" s="30"/>
      <c r="K12738" s="31"/>
    </row>
    <row r="12739" spans="6:11" x14ac:dyDescent="0.35">
      <c r="F12739" s="30"/>
      <c r="K12739" s="31"/>
    </row>
    <row r="12740" spans="6:11" x14ac:dyDescent="0.35">
      <c r="F12740" s="30"/>
      <c r="K12740" s="31"/>
    </row>
    <row r="12741" spans="6:11" x14ac:dyDescent="0.35">
      <c r="F12741" s="30"/>
      <c r="K12741" s="31"/>
    </row>
    <row r="12742" spans="6:11" x14ac:dyDescent="0.35">
      <c r="F12742" s="30"/>
      <c r="K12742" s="31"/>
    </row>
    <row r="12743" spans="6:11" x14ac:dyDescent="0.35">
      <c r="F12743" s="30"/>
      <c r="K12743" s="31"/>
    </row>
    <row r="12744" spans="6:11" x14ac:dyDescent="0.35">
      <c r="F12744" s="30"/>
      <c r="K12744" s="31"/>
    </row>
    <row r="12745" spans="6:11" x14ac:dyDescent="0.35">
      <c r="F12745" s="30"/>
      <c r="K12745" s="31"/>
    </row>
    <row r="12746" spans="6:11" x14ac:dyDescent="0.35">
      <c r="F12746" s="30"/>
      <c r="K12746" s="31"/>
    </row>
    <row r="12747" spans="6:11" x14ac:dyDescent="0.35">
      <c r="F12747" s="30"/>
      <c r="K12747" s="31"/>
    </row>
    <row r="12748" spans="6:11" x14ac:dyDescent="0.35">
      <c r="F12748" s="30"/>
      <c r="K12748" s="31"/>
    </row>
    <row r="12749" spans="6:11" x14ac:dyDescent="0.35">
      <c r="F12749" s="30"/>
      <c r="K12749" s="31"/>
    </row>
    <row r="12750" spans="6:11" x14ac:dyDescent="0.35">
      <c r="F12750" s="30"/>
      <c r="K12750" s="31"/>
    </row>
    <row r="12751" spans="6:11" x14ac:dyDescent="0.35">
      <c r="F12751" s="30"/>
      <c r="K12751" s="31"/>
    </row>
    <row r="12752" spans="6:11" x14ac:dyDescent="0.35">
      <c r="F12752" s="30"/>
      <c r="K12752" s="31"/>
    </row>
    <row r="12753" spans="6:11" x14ac:dyDescent="0.35">
      <c r="F12753" s="30"/>
      <c r="K12753" s="31"/>
    </row>
    <row r="12754" spans="6:11" x14ac:dyDescent="0.35">
      <c r="F12754" s="30"/>
      <c r="K12754" s="31"/>
    </row>
    <row r="12755" spans="6:11" x14ac:dyDescent="0.35">
      <c r="F12755" s="30"/>
      <c r="K12755" s="31"/>
    </row>
    <row r="12756" spans="6:11" x14ac:dyDescent="0.35">
      <c r="F12756" s="30"/>
      <c r="K12756" s="31"/>
    </row>
    <row r="12757" spans="6:11" x14ac:dyDescent="0.35">
      <c r="F12757" s="30"/>
      <c r="K12757" s="31"/>
    </row>
    <row r="12758" spans="6:11" x14ac:dyDescent="0.35">
      <c r="F12758" s="30"/>
      <c r="K12758" s="31"/>
    </row>
    <row r="12759" spans="6:11" x14ac:dyDescent="0.35">
      <c r="F12759" s="30"/>
      <c r="K12759" s="31"/>
    </row>
    <row r="12760" spans="6:11" x14ac:dyDescent="0.35">
      <c r="F12760" s="30"/>
      <c r="K12760" s="31"/>
    </row>
    <row r="12761" spans="6:11" x14ac:dyDescent="0.35">
      <c r="F12761" s="30"/>
      <c r="K12761" s="31"/>
    </row>
    <row r="12762" spans="6:11" x14ac:dyDescent="0.35">
      <c r="F12762" s="30"/>
      <c r="K12762" s="31"/>
    </row>
    <row r="12763" spans="6:11" x14ac:dyDescent="0.35">
      <c r="F12763" s="30"/>
      <c r="K12763" s="31"/>
    </row>
    <row r="12764" spans="6:11" x14ac:dyDescent="0.35">
      <c r="F12764" s="30"/>
      <c r="K12764" s="31"/>
    </row>
    <row r="12765" spans="6:11" x14ac:dyDescent="0.35">
      <c r="F12765" s="30"/>
      <c r="K12765" s="31"/>
    </row>
    <row r="12766" spans="6:11" x14ac:dyDescent="0.35">
      <c r="F12766" s="30"/>
      <c r="K12766" s="31"/>
    </row>
    <row r="12767" spans="6:11" x14ac:dyDescent="0.35">
      <c r="F12767" s="30"/>
      <c r="K12767" s="31"/>
    </row>
    <row r="12768" spans="6:11" x14ac:dyDescent="0.35">
      <c r="F12768" s="30"/>
      <c r="K12768" s="31"/>
    </row>
    <row r="12769" spans="6:11" x14ac:dyDescent="0.35">
      <c r="F12769" s="30"/>
      <c r="K12769" s="31"/>
    </row>
    <row r="12770" spans="6:11" x14ac:dyDescent="0.35">
      <c r="F12770" s="30"/>
      <c r="K12770" s="31"/>
    </row>
    <row r="12771" spans="6:11" x14ac:dyDescent="0.35">
      <c r="F12771" s="30"/>
      <c r="K12771" s="31"/>
    </row>
    <row r="12772" spans="6:11" x14ac:dyDescent="0.35">
      <c r="F12772" s="30"/>
      <c r="K12772" s="31"/>
    </row>
    <row r="12773" spans="6:11" x14ac:dyDescent="0.35">
      <c r="F12773" s="30"/>
      <c r="K12773" s="31"/>
    </row>
    <row r="12774" spans="6:11" x14ac:dyDescent="0.35">
      <c r="F12774" s="30"/>
      <c r="K12774" s="31"/>
    </row>
    <row r="12775" spans="6:11" x14ac:dyDescent="0.35">
      <c r="F12775" s="30"/>
      <c r="K12775" s="31"/>
    </row>
    <row r="12776" spans="6:11" x14ac:dyDescent="0.35">
      <c r="F12776" s="30"/>
      <c r="K12776" s="31"/>
    </row>
    <row r="12777" spans="6:11" x14ac:dyDescent="0.35">
      <c r="F12777" s="30"/>
      <c r="K12777" s="31"/>
    </row>
    <row r="12778" spans="6:11" x14ac:dyDescent="0.35">
      <c r="F12778" s="30"/>
      <c r="K12778" s="31"/>
    </row>
    <row r="12779" spans="6:11" x14ac:dyDescent="0.35">
      <c r="F12779" s="30"/>
      <c r="K12779" s="31"/>
    </row>
    <row r="12780" spans="6:11" x14ac:dyDescent="0.35">
      <c r="F12780" s="30"/>
      <c r="K12780" s="31"/>
    </row>
    <row r="12781" spans="6:11" x14ac:dyDescent="0.35">
      <c r="F12781" s="30"/>
      <c r="K12781" s="31"/>
    </row>
    <row r="12782" spans="6:11" x14ac:dyDescent="0.35">
      <c r="F12782" s="30"/>
      <c r="K12782" s="31"/>
    </row>
    <row r="12783" spans="6:11" x14ac:dyDescent="0.35">
      <c r="F12783" s="30"/>
      <c r="K12783" s="31"/>
    </row>
    <row r="12784" spans="6:11" x14ac:dyDescent="0.35">
      <c r="F12784" s="30"/>
      <c r="K12784" s="31"/>
    </row>
    <row r="12785" spans="6:11" x14ac:dyDescent="0.35">
      <c r="F12785" s="30"/>
      <c r="K12785" s="31"/>
    </row>
    <row r="12786" spans="6:11" x14ac:dyDescent="0.35">
      <c r="F12786" s="30"/>
      <c r="K12786" s="31"/>
    </row>
    <row r="12787" spans="6:11" x14ac:dyDescent="0.35">
      <c r="F12787" s="30"/>
      <c r="K12787" s="31"/>
    </row>
    <row r="12788" spans="6:11" x14ac:dyDescent="0.35">
      <c r="F12788" s="30"/>
      <c r="K12788" s="31"/>
    </row>
    <row r="12789" spans="6:11" x14ac:dyDescent="0.35">
      <c r="F12789" s="30"/>
      <c r="K12789" s="31"/>
    </row>
    <row r="12790" spans="6:11" x14ac:dyDescent="0.35">
      <c r="F12790" s="30"/>
      <c r="K12790" s="31"/>
    </row>
    <row r="12791" spans="6:11" x14ac:dyDescent="0.35">
      <c r="F12791" s="30"/>
      <c r="K12791" s="31"/>
    </row>
    <row r="12792" spans="6:11" x14ac:dyDescent="0.35">
      <c r="F12792" s="30"/>
      <c r="K12792" s="31"/>
    </row>
    <row r="12793" spans="6:11" x14ac:dyDescent="0.35">
      <c r="F12793" s="30"/>
      <c r="K12793" s="31"/>
    </row>
    <row r="12794" spans="6:11" x14ac:dyDescent="0.35">
      <c r="F12794" s="30"/>
      <c r="K12794" s="31"/>
    </row>
    <row r="12795" spans="6:11" x14ac:dyDescent="0.35">
      <c r="F12795" s="30"/>
      <c r="K12795" s="31"/>
    </row>
    <row r="12796" spans="6:11" x14ac:dyDescent="0.35">
      <c r="F12796" s="30"/>
      <c r="K12796" s="31"/>
    </row>
    <row r="12797" spans="6:11" x14ac:dyDescent="0.35">
      <c r="F12797" s="30"/>
      <c r="K12797" s="31"/>
    </row>
    <row r="12798" spans="6:11" x14ac:dyDescent="0.35">
      <c r="F12798" s="30"/>
      <c r="K12798" s="31"/>
    </row>
    <row r="12799" spans="6:11" x14ac:dyDescent="0.35">
      <c r="F12799" s="30"/>
      <c r="K12799" s="31"/>
    </row>
    <row r="12800" spans="6:11" x14ac:dyDescent="0.35">
      <c r="F12800" s="30"/>
      <c r="K12800" s="31"/>
    </row>
    <row r="12801" spans="6:11" x14ac:dyDescent="0.35">
      <c r="F12801" s="30"/>
      <c r="K12801" s="31"/>
    </row>
    <row r="12802" spans="6:11" x14ac:dyDescent="0.35">
      <c r="F12802" s="30"/>
      <c r="K12802" s="31"/>
    </row>
    <row r="12803" spans="6:11" x14ac:dyDescent="0.35">
      <c r="F12803" s="30"/>
      <c r="K12803" s="31"/>
    </row>
    <row r="12804" spans="6:11" x14ac:dyDescent="0.35">
      <c r="F12804" s="30"/>
      <c r="K12804" s="31"/>
    </row>
    <row r="12805" spans="6:11" x14ac:dyDescent="0.35">
      <c r="F12805" s="30"/>
      <c r="K12805" s="31"/>
    </row>
    <row r="12806" spans="6:11" x14ac:dyDescent="0.35">
      <c r="F12806" s="30"/>
      <c r="K12806" s="31"/>
    </row>
    <row r="12807" spans="6:11" x14ac:dyDescent="0.35">
      <c r="F12807" s="30"/>
      <c r="K12807" s="31"/>
    </row>
    <row r="12808" spans="6:11" x14ac:dyDescent="0.35">
      <c r="F12808" s="30"/>
      <c r="K12808" s="31"/>
    </row>
    <row r="12809" spans="6:11" x14ac:dyDescent="0.35">
      <c r="F12809" s="30"/>
      <c r="K12809" s="31"/>
    </row>
    <row r="12810" spans="6:11" x14ac:dyDescent="0.35">
      <c r="F12810" s="30"/>
      <c r="K12810" s="31"/>
    </row>
    <row r="12811" spans="6:11" x14ac:dyDescent="0.35">
      <c r="F12811" s="30"/>
      <c r="K12811" s="31"/>
    </row>
    <row r="12812" spans="6:11" x14ac:dyDescent="0.35">
      <c r="F12812" s="30"/>
      <c r="K12812" s="31"/>
    </row>
    <row r="12813" spans="6:11" x14ac:dyDescent="0.35">
      <c r="F12813" s="30"/>
      <c r="K12813" s="31"/>
    </row>
    <row r="12814" spans="6:11" x14ac:dyDescent="0.35">
      <c r="F12814" s="30"/>
      <c r="K12814" s="31"/>
    </row>
    <row r="12815" spans="6:11" x14ac:dyDescent="0.35">
      <c r="F12815" s="30"/>
      <c r="K12815" s="31"/>
    </row>
    <row r="12816" spans="6:11" x14ac:dyDescent="0.35">
      <c r="F12816" s="30"/>
      <c r="K12816" s="31"/>
    </row>
    <row r="12817" spans="6:11" x14ac:dyDescent="0.35">
      <c r="F12817" s="30"/>
      <c r="K12817" s="31"/>
    </row>
    <row r="12818" spans="6:11" x14ac:dyDescent="0.35">
      <c r="F12818" s="30"/>
      <c r="K12818" s="31"/>
    </row>
    <row r="12819" spans="6:11" x14ac:dyDescent="0.35">
      <c r="F12819" s="30"/>
      <c r="K12819" s="31"/>
    </row>
    <row r="12820" spans="6:11" x14ac:dyDescent="0.35">
      <c r="F12820" s="30"/>
      <c r="K12820" s="31"/>
    </row>
    <row r="12821" spans="6:11" x14ac:dyDescent="0.35">
      <c r="F12821" s="30"/>
      <c r="K12821" s="31"/>
    </row>
    <row r="12822" spans="6:11" x14ac:dyDescent="0.35">
      <c r="F12822" s="30"/>
      <c r="K12822" s="31"/>
    </row>
    <row r="12823" spans="6:11" x14ac:dyDescent="0.35">
      <c r="F12823" s="30"/>
      <c r="K12823" s="31"/>
    </row>
    <row r="12824" spans="6:11" x14ac:dyDescent="0.35">
      <c r="F12824" s="30"/>
      <c r="K12824" s="31"/>
    </row>
    <row r="12825" spans="6:11" x14ac:dyDescent="0.35">
      <c r="F12825" s="30"/>
      <c r="K12825" s="31"/>
    </row>
    <row r="12826" spans="6:11" x14ac:dyDescent="0.35">
      <c r="F12826" s="30"/>
      <c r="K12826" s="31"/>
    </row>
    <row r="12827" spans="6:11" x14ac:dyDescent="0.35">
      <c r="F12827" s="30"/>
      <c r="K12827" s="31"/>
    </row>
    <row r="12828" spans="6:11" x14ac:dyDescent="0.35">
      <c r="F12828" s="30"/>
      <c r="K12828" s="31"/>
    </row>
    <row r="12829" spans="6:11" x14ac:dyDescent="0.35">
      <c r="F12829" s="30"/>
      <c r="K12829" s="31"/>
    </row>
    <row r="12830" spans="6:11" x14ac:dyDescent="0.35">
      <c r="F12830" s="30"/>
      <c r="K12830" s="31"/>
    </row>
    <row r="12831" spans="6:11" x14ac:dyDescent="0.35">
      <c r="F12831" s="30"/>
      <c r="K12831" s="31"/>
    </row>
    <row r="12832" spans="6:11" x14ac:dyDescent="0.35">
      <c r="F12832" s="30"/>
      <c r="K12832" s="31"/>
    </row>
    <row r="12833" spans="6:11" x14ac:dyDescent="0.35">
      <c r="F12833" s="30"/>
      <c r="K12833" s="31"/>
    </row>
    <row r="12834" spans="6:11" x14ac:dyDescent="0.35">
      <c r="F12834" s="30"/>
      <c r="K12834" s="31"/>
    </row>
    <row r="12835" spans="6:11" x14ac:dyDescent="0.35">
      <c r="F12835" s="30"/>
      <c r="K12835" s="31"/>
    </row>
    <row r="12836" spans="6:11" x14ac:dyDescent="0.35">
      <c r="F12836" s="30"/>
      <c r="K12836" s="31"/>
    </row>
    <row r="12837" spans="6:11" x14ac:dyDescent="0.35">
      <c r="F12837" s="30"/>
      <c r="K12837" s="31"/>
    </row>
    <row r="12838" spans="6:11" x14ac:dyDescent="0.35">
      <c r="F12838" s="30"/>
      <c r="K12838" s="31"/>
    </row>
    <row r="12839" spans="6:11" x14ac:dyDescent="0.35">
      <c r="F12839" s="30"/>
      <c r="K12839" s="31"/>
    </row>
    <row r="12840" spans="6:11" x14ac:dyDescent="0.35">
      <c r="F12840" s="30"/>
      <c r="K12840" s="31"/>
    </row>
    <row r="12841" spans="6:11" x14ac:dyDescent="0.35">
      <c r="F12841" s="30"/>
      <c r="K12841" s="31"/>
    </row>
    <row r="12842" spans="6:11" x14ac:dyDescent="0.35">
      <c r="F12842" s="30"/>
      <c r="K12842" s="31"/>
    </row>
    <row r="12843" spans="6:11" x14ac:dyDescent="0.35">
      <c r="F12843" s="30"/>
      <c r="K12843" s="31"/>
    </row>
    <row r="12844" spans="6:11" x14ac:dyDescent="0.35">
      <c r="F12844" s="30"/>
      <c r="K12844" s="31"/>
    </row>
    <row r="12845" spans="6:11" x14ac:dyDescent="0.35">
      <c r="F12845" s="30"/>
      <c r="K12845" s="31"/>
    </row>
    <row r="12846" spans="6:11" x14ac:dyDescent="0.35">
      <c r="F12846" s="30"/>
      <c r="K12846" s="31"/>
    </row>
    <row r="12847" spans="6:11" x14ac:dyDescent="0.35">
      <c r="F12847" s="30"/>
      <c r="K12847" s="31"/>
    </row>
    <row r="12848" spans="6:11" x14ac:dyDescent="0.35">
      <c r="F12848" s="30"/>
      <c r="K12848" s="31"/>
    </row>
    <row r="12849" spans="6:11" x14ac:dyDescent="0.35">
      <c r="F12849" s="30"/>
      <c r="K12849" s="31"/>
    </row>
    <row r="12850" spans="6:11" x14ac:dyDescent="0.35">
      <c r="F12850" s="30"/>
      <c r="K12850" s="31"/>
    </row>
    <row r="12851" spans="6:11" x14ac:dyDescent="0.35">
      <c r="F12851" s="30"/>
      <c r="K12851" s="31"/>
    </row>
    <row r="12852" spans="6:11" x14ac:dyDescent="0.35">
      <c r="F12852" s="30"/>
      <c r="K12852" s="31"/>
    </row>
    <row r="12853" spans="6:11" x14ac:dyDescent="0.35">
      <c r="F12853" s="30"/>
      <c r="K12853" s="31"/>
    </row>
    <row r="12854" spans="6:11" x14ac:dyDescent="0.35">
      <c r="F12854" s="30"/>
      <c r="K12854" s="31"/>
    </row>
    <row r="12855" spans="6:11" x14ac:dyDescent="0.35">
      <c r="F12855" s="30"/>
      <c r="K12855" s="31"/>
    </row>
    <row r="12856" spans="6:11" x14ac:dyDescent="0.35">
      <c r="F12856" s="30"/>
      <c r="K12856" s="31"/>
    </row>
    <row r="12857" spans="6:11" x14ac:dyDescent="0.35">
      <c r="F12857" s="30"/>
      <c r="K12857" s="31"/>
    </row>
    <row r="12858" spans="6:11" x14ac:dyDescent="0.35">
      <c r="F12858" s="30"/>
      <c r="K12858" s="31"/>
    </row>
    <row r="12859" spans="6:11" x14ac:dyDescent="0.35">
      <c r="F12859" s="30"/>
      <c r="K12859" s="31"/>
    </row>
    <row r="12860" spans="6:11" x14ac:dyDescent="0.35">
      <c r="F12860" s="30"/>
      <c r="K12860" s="31"/>
    </row>
    <row r="12861" spans="6:11" x14ac:dyDescent="0.35">
      <c r="F12861" s="30"/>
      <c r="K12861" s="31"/>
    </row>
    <row r="12862" spans="6:11" x14ac:dyDescent="0.35">
      <c r="F12862" s="30"/>
      <c r="K12862" s="31"/>
    </row>
    <row r="12863" spans="6:11" x14ac:dyDescent="0.35">
      <c r="F12863" s="30"/>
      <c r="K12863" s="31"/>
    </row>
    <row r="12864" spans="6:11" x14ac:dyDescent="0.35">
      <c r="F12864" s="30"/>
      <c r="K12864" s="31"/>
    </row>
    <row r="12865" spans="6:11" x14ac:dyDescent="0.35">
      <c r="F12865" s="30"/>
      <c r="K12865" s="31"/>
    </row>
    <row r="12866" spans="6:11" x14ac:dyDescent="0.35">
      <c r="F12866" s="30"/>
      <c r="K12866" s="31"/>
    </row>
    <row r="12867" spans="6:11" x14ac:dyDescent="0.35">
      <c r="F12867" s="30"/>
      <c r="K12867" s="31"/>
    </row>
    <row r="12868" spans="6:11" x14ac:dyDescent="0.35">
      <c r="F12868" s="30"/>
      <c r="K12868" s="31"/>
    </row>
    <row r="12869" spans="6:11" x14ac:dyDescent="0.35">
      <c r="F12869" s="30"/>
      <c r="K12869" s="31"/>
    </row>
    <row r="12870" spans="6:11" x14ac:dyDescent="0.35">
      <c r="F12870" s="30"/>
      <c r="K12870" s="31"/>
    </row>
    <row r="12871" spans="6:11" x14ac:dyDescent="0.35">
      <c r="F12871" s="30"/>
      <c r="K12871" s="31"/>
    </row>
    <row r="12872" spans="6:11" x14ac:dyDescent="0.35">
      <c r="F12872" s="30"/>
      <c r="K12872" s="31"/>
    </row>
    <row r="12873" spans="6:11" x14ac:dyDescent="0.35">
      <c r="F12873" s="30"/>
      <c r="K12873" s="31"/>
    </row>
    <row r="12874" spans="6:11" x14ac:dyDescent="0.35">
      <c r="F12874" s="30"/>
      <c r="K12874" s="31"/>
    </row>
    <row r="12875" spans="6:11" x14ac:dyDescent="0.35">
      <c r="F12875" s="30"/>
      <c r="K12875" s="31"/>
    </row>
    <row r="12876" spans="6:11" x14ac:dyDescent="0.35">
      <c r="F12876" s="30"/>
      <c r="K12876" s="31"/>
    </row>
    <row r="12877" spans="6:11" x14ac:dyDescent="0.35">
      <c r="F12877" s="30"/>
      <c r="K12877" s="31"/>
    </row>
    <row r="12878" spans="6:11" x14ac:dyDescent="0.35">
      <c r="F12878" s="30"/>
      <c r="K12878" s="31"/>
    </row>
    <row r="12879" spans="6:11" x14ac:dyDescent="0.35">
      <c r="F12879" s="30"/>
      <c r="K12879" s="31"/>
    </row>
    <row r="12880" spans="6:11" x14ac:dyDescent="0.35">
      <c r="F12880" s="30"/>
      <c r="K12880" s="31"/>
    </row>
    <row r="12881" spans="6:11" x14ac:dyDescent="0.35">
      <c r="F12881" s="30"/>
      <c r="K12881" s="31"/>
    </row>
    <row r="12882" spans="6:11" x14ac:dyDescent="0.35">
      <c r="F12882" s="30"/>
      <c r="K12882" s="31"/>
    </row>
    <row r="12883" spans="6:11" x14ac:dyDescent="0.35">
      <c r="F12883" s="30"/>
      <c r="K12883" s="31"/>
    </row>
    <row r="12884" spans="6:11" x14ac:dyDescent="0.35">
      <c r="F12884" s="30"/>
      <c r="K12884" s="31"/>
    </row>
    <row r="12885" spans="6:11" x14ac:dyDescent="0.35">
      <c r="F12885" s="30"/>
      <c r="K12885" s="31"/>
    </row>
    <row r="12886" spans="6:11" x14ac:dyDescent="0.35">
      <c r="F12886" s="30"/>
      <c r="K12886" s="31"/>
    </row>
    <row r="12887" spans="6:11" x14ac:dyDescent="0.35">
      <c r="F12887" s="30"/>
      <c r="K12887" s="31"/>
    </row>
    <row r="12888" spans="6:11" x14ac:dyDescent="0.35">
      <c r="F12888" s="30"/>
      <c r="K12888" s="31"/>
    </row>
    <row r="12889" spans="6:11" x14ac:dyDescent="0.35">
      <c r="F12889" s="30"/>
      <c r="K12889" s="31"/>
    </row>
    <row r="12890" spans="6:11" x14ac:dyDescent="0.35">
      <c r="F12890" s="30"/>
      <c r="K12890" s="31"/>
    </row>
    <row r="12891" spans="6:11" x14ac:dyDescent="0.35">
      <c r="F12891" s="30"/>
      <c r="K12891" s="31"/>
    </row>
    <row r="12892" spans="6:11" x14ac:dyDescent="0.35">
      <c r="F12892" s="30"/>
      <c r="K12892" s="31"/>
    </row>
    <row r="12893" spans="6:11" x14ac:dyDescent="0.35">
      <c r="F12893" s="30"/>
      <c r="K12893" s="31"/>
    </row>
    <row r="12894" spans="6:11" x14ac:dyDescent="0.35">
      <c r="F12894" s="30"/>
      <c r="K12894" s="31"/>
    </row>
    <row r="12895" spans="6:11" x14ac:dyDescent="0.35">
      <c r="F12895" s="30"/>
      <c r="K12895" s="31"/>
    </row>
    <row r="12896" spans="6:11" x14ac:dyDescent="0.35">
      <c r="F12896" s="30"/>
      <c r="K12896" s="31"/>
    </row>
    <row r="12897" spans="6:11" x14ac:dyDescent="0.35">
      <c r="F12897" s="30"/>
      <c r="K12897" s="31"/>
    </row>
    <row r="12898" spans="6:11" x14ac:dyDescent="0.35">
      <c r="F12898" s="30"/>
      <c r="K12898" s="31"/>
    </row>
    <row r="12899" spans="6:11" x14ac:dyDescent="0.35">
      <c r="F12899" s="30"/>
      <c r="K12899" s="31"/>
    </row>
    <row r="12900" spans="6:11" x14ac:dyDescent="0.35">
      <c r="F12900" s="30"/>
      <c r="K12900" s="31"/>
    </row>
    <row r="12901" spans="6:11" x14ac:dyDescent="0.35">
      <c r="F12901" s="30"/>
      <c r="K12901" s="31"/>
    </row>
    <row r="12902" spans="6:11" x14ac:dyDescent="0.35">
      <c r="F12902" s="30"/>
      <c r="K12902" s="31"/>
    </row>
    <row r="12903" spans="6:11" x14ac:dyDescent="0.35">
      <c r="F12903" s="30"/>
      <c r="K12903" s="31"/>
    </row>
    <row r="12904" spans="6:11" x14ac:dyDescent="0.35">
      <c r="F12904" s="30"/>
      <c r="K12904" s="31"/>
    </row>
    <row r="12905" spans="6:11" x14ac:dyDescent="0.35">
      <c r="F12905" s="30"/>
      <c r="K12905" s="31"/>
    </row>
    <row r="12906" spans="6:11" x14ac:dyDescent="0.35">
      <c r="F12906" s="30"/>
      <c r="K12906" s="31"/>
    </row>
    <row r="12907" spans="6:11" x14ac:dyDescent="0.35">
      <c r="F12907" s="30"/>
      <c r="K12907" s="31"/>
    </row>
    <row r="12908" spans="6:11" x14ac:dyDescent="0.35">
      <c r="F12908" s="30"/>
      <c r="K12908" s="31"/>
    </row>
    <row r="12909" spans="6:11" x14ac:dyDescent="0.35">
      <c r="F12909" s="30"/>
      <c r="K12909" s="31"/>
    </row>
    <row r="12910" spans="6:11" x14ac:dyDescent="0.35">
      <c r="F12910" s="30"/>
      <c r="K12910" s="31"/>
    </row>
    <row r="12911" spans="6:11" x14ac:dyDescent="0.35">
      <c r="F12911" s="30"/>
      <c r="K12911" s="31"/>
    </row>
    <row r="12912" spans="6:11" x14ac:dyDescent="0.35">
      <c r="F12912" s="30"/>
      <c r="K12912" s="31"/>
    </row>
    <row r="12913" spans="6:11" x14ac:dyDescent="0.35">
      <c r="F12913" s="30"/>
      <c r="K12913" s="31"/>
    </row>
    <row r="12914" spans="6:11" x14ac:dyDescent="0.35">
      <c r="F12914" s="30"/>
      <c r="K12914" s="31"/>
    </row>
    <row r="12915" spans="6:11" x14ac:dyDescent="0.35">
      <c r="F12915" s="30"/>
      <c r="K12915" s="31"/>
    </row>
    <row r="12916" spans="6:11" x14ac:dyDescent="0.35">
      <c r="F12916" s="30"/>
      <c r="K12916" s="31"/>
    </row>
    <row r="12917" spans="6:11" x14ac:dyDescent="0.35">
      <c r="F12917" s="30"/>
      <c r="K12917" s="31"/>
    </row>
    <row r="12918" spans="6:11" x14ac:dyDescent="0.35">
      <c r="F12918" s="30"/>
      <c r="K12918" s="31"/>
    </row>
    <row r="12919" spans="6:11" x14ac:dyDescent="0.35">
      <c r="F12919" s="30"/>
      <c r="K12919" s="31"/>
    </row>
    <row r="12920" spans="6:11" x14ac:dyDescent="0.35">
      <c r="F12920" s="30"/>
      <c r="K12920" s="31"/>
    </row>
    <row r="12921" spans="6:11" x14ac:dyDescent="0.35">
      <c r="F12921" s="30"/>
      <c r="K12921" s="31"/>
    </row>
    <row r="12922" spans="6:11" x14ac:dyDescent="0.35">
      <c r="F12922" s="30"/>
      <c r="K12922" s="31"/>
    </row>
    <row r="12923" spans="6:11" x14ac:dyDescent="0.35">
      <c r="F12923" s="30"/>
      <c r="K12923" s="31"/>
    </row>
    <row r="12924" spans="6:11" x14ac:dyDescent="0.35">
      <c r="F12924" s="30"/>
      <c r="K12924" s="31"/>
    </row>
    <row r="12925" spans="6:11" x14ac:dyDescent="0.35">
      <c r="F12925" s="30"/>
      <c r="K12925" s="31"/>
    </row>
    <row r="12926" spans="6:11" x14ac:dyDescent="0.35">
      <c r="F12926" s="30"/>
      <c r="K12926" s="31"/>
    </row>
    <row r="12927" spans="6:11" x14ac:dyDescent="0.35">
      <c r="F12927" s="30"/>
      <c r="K12927" s="31"/>
    </row>
    <row r="12928" spans="6:11" x14ac:dyDescent="0.35">
      <c r="F12928" s="30"/>
      <c r="K12928" s="31"/>
    </row>
    <row r="12929" spans="6:11" x14ac:dyDescent="0.35">
      <c r="F12929" s="30"/>
      <c r="K12929" s="31"/>
    </row>
    <row r="12930" spans="6:11" x14ac:dyDescent="0.35">
      <c r="F12930" s="30"/>
      <c r="K12930" s="31"/>
    </row>
    <row r="12931" spans="6:11" x14ac:dyDescent="0.35">
      <c r="F12931" s="30"/>
      <c r="K12931" s="31"/>
    </row>
    <row r="12932" spans="6:11" x14ac:dyDescent="0.35">
      <c r="F12932" s="30"/>
      <c r="K12932" s="31"/>
    </row>
    <row r="12933" spans="6:11" x14ac:dyDescent="0.35">
      <c r="F12933" s="30"/>
      <c r="K12933" s="31"/>
    </row>
    <row r="12934" spans="6:11" x14ac:dyDescent="0.35">
      <c r="F12934" s="30"/>
      <c r="K12934" s="31"/>
    </row>
    <row r="12935" spans="6:11" x14ac:dyDescent="0.35">
      <c r="F12935" s="30"/>
      <c r="K12935" s="31"/>
    </row>
    <row r="12936" spans="6:11" x14ac:dyDescent="0.35">
      <c r="F12936" s="30"/>
      <c r="K12936" s="31"/>
    </row>
    <row r="12937" spans="6:11" x14ac:dyDescent="0.35">
      <c r="F12937" s="30"/>
      <c r="K12937" s="31"/>
    </row>
    <row r="12938" spans="6:11" x14ac:dyDescent="0.35">
      <c r="F12938" s="30"/>
      <c r="K12938" s="31"/>
    </row>
    <row r="12939" spans="6:11" x14ac:dyDescent="0.35">
      <c r="F12939" s="30"/>
      <c r="K12939" s="31"/>
    </row>
    <row r="12940" spans="6:11" x14ac:dyDescent="0.35">
      <c r="F12940" s="30"/>
      <c r="K12940" s="31"/>
    </row>
    <row r="12941" spans="6:11" x14ac:dyDescent="0.35">
      <c r="F12941" s="30"/>
      <c r="K12941" s="31"/>
    </row>
    <row r="12942" spans="6:11" x14ac:dyDescent="0.35">
      <c r="F12942" s="30"/>
      <c r="K12942" s="31"/>
    </row>
    <row r="12943" spans="6:11" x14ac:dyDescent="0.35">
      <c r="F12943" s="30"/>
      <c r="K12943" s="31"/>
    </row>
    <row r="12944" spans="6:11" x14ac:dyDescent="0.35">
      <c r="F12944" s="30"/>
      <c r="K12944" s="31"/>
    </row>
    <row r="12945" spans="6:11" x14ac:dyDescent="0.35">
      <c r="F12945" s="30"/>
      <c r="K12945" s="31"/>
    </row>
    <row r="12946" spans="6:11" x14ac:dyDescent="0.35">
      <c r="F12946" s="30"/>
      <c r="K12946" s="31"/>
    </row>
    <row r="12947" spans="6:11" x14ac:dyDescent="0.35">
      <c r="F12947" s="30"/>
      <c r="K12947" s="31"/>
    </row>
    <row r="12948" spans="6:11" x14ac:dyDescent="0.35">
      <c r="F12948" s="30"/>
      <c r="K12948" s="31"/>
    </row>
    <row r="12949" spans="6:11" x14ac:dyDescent="0.35">
      <c r="F12949" s="30"/>
      <c r="K12949" s="31"/>
    </row>
    <row r="12950" spans="6:11" x14ac:dyDescent="0.35">
      <c r="F12950" s="30"/>
      <c r="K12950" s="31"/>
    </row>
    <row r="12951" spans="6:11" x14ac:dyDescent="0.35">
      <c r="F12951" s="30"/>
      <c r="K12951" s="31"/>
    </row>
    <row r="12952" spans="6:11" x14ac:dyDescent="0.35">
      <c r="F12952" s="30"/>
      <c r="K12952" s="31"/>
    </row>
    <row r="12953" spans="6:11" x14ac:dyDescent="0.35">
      <c r="F12953" s="30"/>
      <c r="K12953" s="31"/>
    </row>
    <row r="12954" spans="6:11" x14ac:dyDescent="0.35">
      <c r="F12954" s="30"/>
      <c r="K12954" s="31"/>
    </row>
    <row r="12955" spans="6:11" x14ac:dyDescent="0.35">
      <c r="F12955" s="30"/>
      <c r="K12955" s="31"/>
    </row>
    <row r="12956" spans="6:11" x14ac:dyDescent="0.35">
      <c r="F12956" s="30"/>
      <c r="K12956" s="31"/>
    </row>
    <row r="12957" spans="6:11" x14ac:dyDescent="0.35">
      <c r="F12957" s="30"/>
      <c r="K12957" s="31"/>
    </row>
    <row r="12958" spans="6:11" x14ac:dyDescent="0.35">
      <c r="F12958" s="30"/>
      <c r="K12958" s="31"/>
    </row>
    <row r="12959" spans="6:11" x14ac:dyDescent="0.35">
      <c r="F12959" s="30"/>
      <c r="K12959" s="31"/>
    </row>
    <row r="12960" spans="6:11" x14ac:dyDescent="0.35">
      <c r="F12960" s="30"/>
      <c r="K12960" s="31"/>
    </row>
    <row r="12961" spans="6:11" x14ac:dyDescent="0.35">
      <c r="F12961" s="30"/>
      <c r="K12961" s="31"/>
    </row>
    <row r="12962" spans="6:11" x14ac:dyDescent="0.35">
      <c r="F12962" s="30"/>
      <c r="K12962" s="31"/>
    </row>
    <row r="12963" spans="6:11" x14ac:dyDescent="0.35">
      <c r="F12963" s="30"/>
      <c r="K12963" s="31"/>
    </row>
    <row r="12964" spans="6:11" x14ac:dyDescent="0.35">
      <c r="F12964" s="30"/>
      <c r="K12964" s="31"/>
    </row>
    <row r="12965" spans="6:11" x14ac:dyDescent="0.35">
      <c r="F12965" s="30"/>
      <c r="K12965" s="31"/>
    </row>
    <row r="12966" spans="6:11" x14ac:dyDescent="0.35">
      <c r="F12966" s="30"/>
      <c r="K12966" s="31"/>
    </row>
    <row r="12967" spans="6:11" x14ac:dyDescent="0.35">
      <c r="F12967" s="30"/>
      <c r="K12967" s="31"/>
    </row>
    <row r="12968" spans="6:11" x14ac:dyDescent="0.35">
      <c r="F12968" s="30"/>
      <c r="K12968" s="31"/>
    </row>
    <row r="12969" spans="6:11" x14ac:dyDescent="0.35">
      <c r="F12969" s="30"/>
      <c r="K12969" s="31"/>
    </row>
    <row r="12970" spans="6:11" x14ac:dyDescent="0.35">
      <c r="F12970" s="30"/>
      <c r="K12970" s="31"/>
    </row>
    <row r="12971" spans="6:11" x14ac:dyDescent="0.35">
      <c r="F12971" s="30"/>
      <c r="K12971" s="31"/>
    </row>
    <row r="12972" spans="6:11" x14ac:dyDescent="0.35">
      <c r="F12972" s="30"/>
      <c r="K12972" s="31"/>
    </row>
    <row r="12973" spans="6:11" x14ac:dyDescent="0.35">
      <c r="F12973" s="30"/>
      <c r="K12973" s="31"/>
    </row>
    <row r="12974" spans="6:11" x14ac:dyDescent="0.35">
      <c r="F12974" s="30"/>
      <c r="K12974" s="31"/>
    </row>
    <row r="12975" spans="6:11" x14ac:dyDescent="0.35">
      <c r="F12975" s="30"/>
      <c r="K12975" s="31"/>
    </row>
    <row r="12976" spans="6:11" x14ac:dyDescent="0.35">
      <c r="F12976" s="30"/>
      <c r="K12976" s="31"/>
    </row>
    <row r="12977" spans="6:11" x14ac:dyDescent="0.35">
      <c r="F12977" s="30"/>
      <c r="K12977" s="31"/>
    </row>
    <row r="12978" spans="6:11" x14ac:dyDescent="0.35">
      <c r="F12978" s="30"/>
      <c r="K12978" s="31"/>
    </row>
    <row r="12979" spans="6:11" x14ac:dyDescent="0.35">
      <c r="F12979" s="30"/>
      <c r="K12979" s="31"/>
    </row>
    <row r="12980" spans="6:11" x14ac:dyDescent="0.35">
      <c r="F12980" s="30"/>
      <c r="K12980" s="31"/>
    </row>
    <row r="12981" spans="6:11" x14ac:dyDescent="0.35">
      <c r="F12981" s="30"/>
      <c r="K12981" s="31"/>
    </row>
    <row r="12982" spans="6:11" x14ac:dyDescent="0.35">
      <c r="F12982" s="30"/>
      <c r="K12982" s="31"/>
    </row>
    <row r="12983" spans="6:11" x14ac:dyDescent="0.35">
      <c r="F12983" s="30"/>
      <c r="K12983" s="31"/>
    </row>
    <row r="12984" spans="6:11" x14ac:dyDescent="0.35">
      <c r="F12984" s="30"/>
      <c r="K12984" s="31"/>
    </row>
    <row r="12985" spans="6:11" x14ac:dyDescent="0.35">
      <c r="F12985" s="30"/>
      <c r="K12985" s="31"/>
    </row>
    <row r="12986" spans="6:11" x14ac:dyDescent="0.35">
      <c r="F12986" s="30"/>
      <c r="K12986" s="31"/>
    </row>
    <row r="12987" spans="6:11" x14ac:dyDescent="0.35">
      <c r="F12987" s="30"/>
      <c r="K12987" s="31"/>
    </row>
    <row r="12988" spans="6:11" x14ac:dyDescent="0.35">
      <c r="F12988" s="30"/>
      <c r="K12988" s="31"/>
    </row>
    <row r="12989" spans="6:11" x14ac:dyDescent="0.35">
      <c r="F12989" s="30"/>
      <c r="K12989" s="31"/>
    </row>
    <row r="12990" spans="6:11" x14ac:dyDescent="0.35">
      <c r="F12990" s="30"/>
      <c r="K12990" s="31"/>
    </row>
    <row r="12991" spans="6:11" x14ac:dyDescent="0.35">
      <c r="F12991" s="30"/>
      <c r="K12991" s="31"/>
    </row>
    <row r="12992" spans="6:11" x14ac:dyDescent="0.35">
      <c r="F12992" s="30"/>
      <c r="K12992" s="31"/>
    </row>
    <row r="12993" spans="6:11" x14ac:dyDescent="0.35">
      <c r="F12993" s="30"/>
      <c r="K12993" s="31"/>
    </row>
    <row r="12994" spans="6:11" x14ac:dyDescent="0.35">
      <c r="F12994" s="30"/>
      <c r="K12994" s="31"/>
    </row>
    <row r="12995" spans="6:11" x14ac:dyDescent="0.35">
      <c r="F12995" s="30"/>
      <c r="K12995" s="31"/>
    </row>
    <row r="12996" spans="6:11" x14ac:dyDescent="0.35">
      <c r="F12996" s="30"/>
      <c r="K12996" s="31"/>
    </row>
    <row r="12997" spans="6:11" x14ac:dyDescent="0.35">
      <c r="F12997" s="30"/>
      <c r="K12997" s="31"/>
    </row>
    <row r="12998" spans="6:11" x14ac:dyDescent="0.35">
      <c r="F12998" s="30"/>
      <c r="K12998" s="31"/>
    </row>
    <row r="12999" spans="6:11" x14ac:dyDescent="0.35">
      <c r="F12999" s="30"/>
      <c r="K12999" s="31"/>
    </row>
    <row r="13000" spans="6:11" x14ac:dyDescent="0.35">
      <c r="F13000" s="30"/>
      <c r="K13000" s="31"/>
    </row>
    <row r="13001" spans="6:11" x14ac:dyDescent="0.35">
      <c r="F13001" s="30"/>
      <c r="K13001" s="31"/>
    </row>
    <row r="13002" spans="6:11" x14ac:dyDescent="0.35">
      <c r="F13002" s="30"/>
      <c r="K13002" s="31"/>
    </row>
    <row r="13003" spans="6:11" x14ac:dyDescent="0.35">
      <c r="F13003" s="30"/>
      <c r="K13003" s="31"/>
    </row>
    <row r="13004" spans="6:11" x14ac:dyDescent="0.35">
      <c r="F13004" s="30"/>
      <c r="K13004" s="31"/>
    </row>
    <row r="13005" spans="6:11" x14ac:dyDescent="0.35">
      <c r="F13005" s="30"/>
      <c r="K13005" s="31"/>
    </row>
    <row r="13006" spans="6:11" x14ac:dyDescent="0.35">
      <c r="F13006" s="30"/>
      <c r="K13006" s="31"/>
    </row>
    <row r="13007" spans="6:11" x14ac:dyDescent="0.35">
      <c r="F13007" s="30"/>
      <c r="K13007" s="31"/>
    </row>
    <row r="13008" spans="6:11" x14ac:dyDescent="0.35">
      <c r="F13008" s="30"/>
      <c r="K13008" s="31"/>
    </row>
    <row r="13009" spans="6:11" x14ac:dyDescent="0.35">
      <c r="F13009" s="30"/>
      <c r="K13009" s="31"/>
    </row>
    <row r="13010" spans="6:11" x14ac:dyDescent="0.35">
      <c r="F13010" s="30"/>
      <c r="K13010" s="31"/>
    </row>
    <row r="13011" spans="6:11" x14ac:dyDescent="0.35">
      <c r="F13011" s="30"/>
      <c r="K13011" s="31"/>
    </row>
    <row r="13012" spans="6:11" x14ac:dyDescent="0.35">
      <c r="F13012" s="30"/>
      <c r="K13012" s="31"/>
    </row>
    <row r="13013" spans="6:11" x14ac:dyDescent="0.35">
      <c r="F13013" s="30"/>
      <c r="K13013" s="31"/>
    </row>
    <row r="13014" spans="6:11" x14ac:dyDescent="0.35">
      <c r="F13014" s="30"/>
      <c r="K13014" s="31"/>
    </row>
    <row r="13015" spans="6:11" x14ac:dyDescent="0.35">
      <c r="F13015" s="30"/>
      <c r="K13015" s="31"/>
    </row>
    <row r="13016" spans="6:11" x14ac:dyDescent="0.35">
      <c r="F13016" s="30"/>
      <c r="K13016" s="31"/>
    </row>
    <row r="13017" spans="6:11" x14ac:dyDescent="0.35">
      <c r="F13017" s="30"/>
      <c r="K13017" s="31"/>
    </row>
    <row r="13018" spans="6:11" x14ac:dyDescent="0.35">
      <c r="F13018" s="30"/>
      <c r="K13018" s="31"/>
    </row>
    <row r="13019" spans="6:11" x14ac:dyDescent="0.35">
      <c r="F13019" s="30"/>
      <c r="K13019" s="31"/>
    </row>
    <row r="13020" spans="6:11" x14ac:dyDescent="0.35">
      <c r="F13020" s="30"/>
      <c r="K13020" s="31"/>
    </row>
    <row r="13021" spans="6:11" x14ac:dyDescent="0.35">
      <c r="F13021" s="30"/>
      <c r="K13021" s="31"/>
    </row>
    <row r="13022" spans="6:11" x14ac:dyDescent="0.35">
      <c r="F13022" s="30"/>
      <c r="K13022" s="31"/>
    </row>
    <row r="13023" spans="6:11" x14ac:dyDescent="0.35">
      <c r="F13023" s="30"/>
      <c r="K13023" s="31"/>
    </row>
    <row r="13024" spans="6:11" x14ac:dyDescent="0.35">
      <c r="F13024" s="30"/>
      <c r="K13024" s="31"/>
    </row>
    <row r="13025" spans="6:11" x14ac:dyDescent="0.35">
      <c r="F13025" s="30"/>
      <c r="K13025" s="31"/>
    </row>
    <row r="13026" spans="6:11" x14ac:dyDescent="0.35">
      <c r="F13026" s="30"/>
      <c r="K13026" s="31"/>
    </row>
    <row r="13027" spans="6:11" x14ac:dyDescent="0.35">
      <c r="F13027" s="30"/>
      <c r="K13027" s="31"/>
    </row>
    <row r="13028" spans="6:11" x14ac:dyDescent="0.35">
      <c r="F13028" s="30"/>
      <c r="K13028" s="31"/>
    </row>
    <row r="13029" spans="6:11" x14ac:dyDescent="0.35">
      <c r="F13029" s="30"/>
      <c r="K13029" s="31"/>
    </row>
    <row r="13030" spans="6:11" x14ac:dyDescent="0.35">
      <c r="F13030" s="30"/>
      <c r="K13030" s="31"/>
    </row>
    <row r="13031" spans="6:11" x14ac:dyDescent="0.35">
      <c r="F13031" s="30"/>
      <c r="K13031" s="31"/>
    </row>
    <row r="13032" spans="6:11" x14ac:dyDescent="0.35">
      <c r="F13032" s="30"/>
      <c r="K13032" s="31"/>
    </row>
    <row r="13033" spans="6:11" x14ac:dyDescent="0.35">
      <c r="F13033" s="30"/>
      <c r="K13033" s="31"/>
    </row>
    <row r="13034" spans="6:11" x14ac:dyDescent="0.35">
      <c r="F13034" s="30"/>
      <c r="K13034" s="31"/>
    </row>
    <row r="13035" spans="6:11" x14ac:dyDescent="0.35">
      <c r="F13035" s="30"/>
      <c r="K13035" s="31"/>
    </row>
    <row r="13036" spans="6:11" x14ac:dyDescent="0.35">
      <c r="F13036" s="30"/>
      <c r="K13036" s="31"/>
    </row>
    <row r="13037" spans="6:11" x14ac:dyDescent="0.35">
      <c r="F13037" s="30"/>
      <c r="K13037" s="31"/>
    </row>
    <row r="13038" spans="6:11" x14ac:dyDescent="0.35">
      <c r="F13038" s="30"/>
      <c r="K13038" s="31"/>
    </row>
    <row r="13039" spans="6:11" x14ac:dyDescent="0.35">
      <c r="F13039" s="30"/>
      <c r="K13039" s="31"/>
    </row>
    <row r="13040" spans="6:11" x14ac:dyDescent="0.35">
      <c r="F13040" s="30"/>
      <c r="K13040" s="31"/>
    </row>
    <row r="13041" spans="6:11" x14ac:dyDescent="0.35">
      <c r="F13041" s="30"/>
      <c r="K13041" s="31"/>
    </row>
    <row r="13042" spans="6:11" x14ac:dyDescent="0.35">
      <c r="F13042" s="30"/>
      <c r="K13042" s="31"/>
    </row>
    <row r="13043" spans="6:11" x14ac:dyDescent="0.35">
      <c r="F13043" s="30"/>
      <c r="K13043" s="31"/>
    </row>
    <row r="13044" spans="6:11" x14ac:dyDescent="0.35">
      <c r="F13044" s="30"/>
      <c r="K13044" s="31"/>
    </row>
    <row r="13045" spans="6:11" x14ac:dyDescent="0.35">
      <c r="F13045" s="30"/>
      <c r="K13045" s="31"/>
    </row>
    <row r="13046" spans="6:11" x14ac:dyDescent="0.35">
      <c r="F13046" s="30"/>
      <c r="K13046" s="31"/>
    </row>
    <row r="13047" spans="6:11" x14ac:dyDescent="0.35">
      <c r="F13047" s="30"/>
      <c r="K13047" s="31"/>
    </row>
    <row r="13048" spans="6:11" x14ac:dyDescent="0.35">
      <c r="F13048" s="30"/>
      <c r="K13048" s="31"/>
    </row>
    <row r="13049" spans="6:11" x14ac:dyDescent="0.35">
      <c r="F13049" s="30"/>
      <c r="K13049" s="31"/>
    </row>
    <row r="13050" spans="6:11" x14ac:dyDescent="0.35">
      <c r="F13050" s="30"/>
      <c r="K13050" s="31"/>
    </row>
    <row r="13051" spans="6:11" x14ac:dyDescent="0.35">
      <c r="F13051" s="30"/>
      <c r="K13051" s="31"/>
    </row>
    <row r="13052" spans="6:11" x14ac:dyDescent="0.35">
      <c r="F13052" s="30"/>
      <c r="K13052" s="31"/>
    </row>
    <row r="13053" spans="6:11" x14ac:dyDescent="0.35">
      <c r="F13053" s="30"/>
      <c r="K13053" s="31"/>
    </row>
    <row r="13054" spans="6:11" x14ac:dyDescent="0.35">
      <c r="F13054" s="30"/>
      <c r="K13054" s="31"/>
    </row>
    <row r="13055" spans="6:11" x14ac:dyDescent="0.35">
      <c r="F13055" s="30"/>
      <c r="K13055" s="31"/>
    </row>
    <row r="13056" spans="6:11" x14ac:dyDescent="0.35">
      <c r="F13056" s="30"/>
      <c r="K13056" s="31"/>
    </row>
    <row r="13057" spans="6:11" x14ac:dyDescent="0.35">
      <c r="F13057" s="30"/>
      <c r="K13057" s="31"/>
    </row>
    <row r="13058" spans="6:11" x14ac:dyDescent="0.35">
      <c r="F13058" s="30"/>
      <c r="K13058" s="31"/>
    </row>
    <row r="13059" spans="6:11" x14ac:dyDescent="0.35">
      <c r="F13059" s="30"/>
      <c r="K13059" s="31"/>
    </row>
    <row r="13060" spans="6:11" x14ac:dyDescent="0.35">
      <c r="F13060" s="30"/>
      <c r="K13060" s="31"/>
    </row>
    <row r="13061" spans="6:11" x14ac:dyDescent="0.35">
      <c r="F13061" s="30"/>
      <c r="K13061" s="31"/>
    </row>
    <row r="13062" spans="6:11" x14ac:dyDescent="0.35">
      <c r="F13062" s="30"/>
      <c r="K13062" s="31"/>
    </row>
    <row r="13063" spans="6:11" x14ac:dyDescent="0.35">
      <c r="F13063" s="30"/>
      <c r="K13063" s="31"/>
    </row>
    <row r="13064" spans="6:11" x14ac:dyDescent="0.35">
      <c r="F13064" s="30"/>
      <c r="K13064" s="31"/>
    </row>
    <row r="13065" spans="6:11" x14ac:dyDescent="0.35">
      <c r="F13065" s="30"/>
      <c r="K13065" s="31"/>
    </row>
    <row r="13066" spans="6:11" x14ac:dyDescent="0.35">
      <c r="F13066" s="30"/>
      <c r="K13066" s="31"/>
    </row>
    <row r="13067" spans="6:11" x14ac:dyDescent="0.35">
      <c r="F13067" s="30"/>
      <c r="K13067" s="31"/>
    </row>
    <row r="13068" spans="6:11" x14ac:dyDescent="0.35">
      <c r="F13068" s="30"/>
      <c r="K13068" s="31"/>
    </row>
    <row r="13069" spans="6:11" x14ac:dyDescent="0.35">
      <c r="F13069" s="30"/>
      <c r="K13069" s="31"/>
    </row>
    <row r="13070" spans="6:11" x14ac:dyDescent="0.35">
      <c r="F13070" s="30"/>
      <c r="K13070" s="31"/>
    </row>
    <row r="13071" spans="6:11" x14ac:dyDescent="0.35">
      <c r="F13071" s="30"/>
      <c r="K13071" s="31"/>
    </row>
    <row r="13072" spans="6:11" x14ac:dyDescent="0.35">
      <c r="F13072" s="30"/>
      <c r="K13072" s="31"/>
    </row>
    <row r="13073" spans="6:11" x14ac:dyDescent="0.35">
      <c r="F13073" s="30"/>
      <c r="K13073" s="31"/>
    </row>
    <row r="13074" spans="6:11" x14ac:dyDescent="0.35">
      <c r="F13074" s="30"/>
      <c r="K13074" s="31"/>
    </row>
    <row r="13075" spans="6:11" x14ac:dyDescent="0.35">
      <c r="F13075" s="30"/>
      <c r="K13075" s="31"/>
    </row>
    <row r="13076" spans="6:11" x14ac:dyDescent="0.35">
      <c r="F13076" s="30"/>
      <c r="K13076" s="31"/>
    </row>
    <row r="13077" spans="6:11" x14ac:dyDescent="0.35">
      <c r="F13077" s="30"/>
      <c r="K13077" s="31"/>
    </row>
    <row r="13078" spans="6:11" x14ac:dyDescent="0.35">
      <c r="F13078" s="30"/>
      <c r="K13078" s="31"/>
    </row>
    <row r="13079" spans="6:11" x14ac:dyDescent="0.35">
      <c r="F13079" s="30"/>
      <c r="K13079" s="31"/>
    </row>
    <row r="13080" spans="6:11" x14ac:dyDescent="0.35">
      <c r="F13080" s="30"/>
      <c r="K13080" s="31"/>
    </row>
    <row r="13081" spans="6:11" x14ac:dyDescent="0.35">
      <c r="F13081" s="30"/>
      <c r="K13081" s="31"/>
    </row>
    <row r="13082" spans="6:11" x14ac:dyDescent="0.35">
      <c r="F13082" s="30"/>
      <c r="K13082" s="31"/>
    </row>
    <row r="13083" spans="6:11" x14ac:dyDescent="0.35">
      <c r="F13083" s="30"/>
      <c r="K13083" s="31"/>
    </row>
    <row r="13084" spans="6:11" x14ac:dyDescent="0.35">
      <c r="F13084" s="30"/>
      <c r="K13084" s="31"/>
    </row>
    <row r="13085" spans="6:11" x14ac:dyDescent="0.35">
      <c r="F13085" s="30"/>
      <c r="K13085" s="31"/>
    </row>
    <row r="13086" spans="6:11" x14ac:dyDescent="0.35">
      <c r="F13086" s="30"/>
      <c r="K13086" s="31"/>
    </row>
    <row r="13087" spans="6:11" x14ac:dyDescent="0.35">
      <c r="F13087" s="30"/>
      <c r="K13087" s="31"/>
    </row>
    <row r="13088" spans="6:11" x14ac:dyDescent="0.35">
      <c r="F13088" s="30"/>
      <c r="K13088" s="31"/>
    </row>
    <row r="13089" spans="6:11" x14ac:dyDescent="0.35">
      <c r="F13089" s="30"/>
      <c r="K13089" s="31"/>
    </row>
    <row r="13090" spans="6:11" x14ac:dyDescent="0.35">
      <c r="F13090" s="30"/>
      <c r="K13090" s="31"/>
    </row>
    <row r="13091" spans="6:11" x14ac:dyDescent="0.35">
      <c r="F13091" s="30"/>
      <c r="K13091" s="31"/>
    </row>
    <row r="13092" spans="6:11" x14ac:dyDescent="0.35">
      <c r="F13092" s="30"/>
      <c r="K13092" s="31"/>
    </row>
    <row r="13093" spans="6:11" x14ac:dyDescent="0.35">
      <c r="F13093" s="30"/>
      <c r="K13093" s="31"/>
    </row>
    <row r="13094" spans="6:11" x14ac:dyDescent="0.35">
      <c r="F13094" s="30"/>
      <c r="K13094" s="31"/>
    </row>
    <row r="13095" spans="6:11" x14ac:dyDescent="0.35">
      <c r="F13095" s="30"/>
      <c r="K13095" s="31"/>
    </row>
    <row r="13096" spans="6:11" x14ac:dyDescent="0.35">
      <c r="F13096" s="30"/>
      <c r="K13096" s="31"/>
    </row>
    <row r="13097" spans="6:11" x14ac:dyDescent="0.35">
      <c r="F13097" s="30"/>
      <c r="K13097" s="31"/>
    </row>
    <row r="13098" spans="6:11" x14ac:dyDescent="0.35">
      <c r="F13098" s="30"/>
      <c r="K13098" s="31"/>
    </row>
    <row r="13099" spans="6:11" x14ac:dyDescent="0.35">
      <c r="F13099" s="30"/>
      <c r="K13099" s="31"/>
    </row>
    <row r="13100" spans="6:11" x14ac:dyDescent="0.35">
      <c r="F13100" s="30"/>
      <c r="K13100" s="31"/>
    </row>
    <row r="13101" spans="6:11" x14ac:dyDescent="0.35">
      <c r="F13101" s="30"/>
      <c r="K13101" s="31"/>
    </row>
    <row r="13102" spans="6:11" x14ac:dyDescent="0.35">
      <c r="F13102" s="30"/>
      <c r="K13102" s="31"/>
    </row>
    <row r="13103" spans="6:11" x14ac:dyDescent="0.35">
      <c r="F13103" s="30"/>
      <c r="K13103" s="31"/>
    </row>
    <row r="13104" spans="6:11" x14ac:dyDescent="0.35">
      <c r="F13104" s="30"/>
      <c r="K13104" s="31"/>
    </row>
    <row r="13105" spans="6:11" x14ac:dyDescent="0.35">
      <c r="F13105" s="30"/>
      <c r="K13105" s="31"/>
    </row>
    <row r="13106" spans="6:11" x14ac:dyDescent="0.35">
      <c r="F13106" s="30"/>
      <c r="K13106" s="31"/>
    </row>
    <row r="13107" spans="6:11" x14ac:dyDescent="0.35">
      <c r="F13107" s="30"/>
      <c r="K13107" s="31"/>
    </row>
    <row r="13108" spans="6:11" x14ac:dyDescent="0.35">
      <c r="F13108" s="30"/>
      <c r="K13108" s="31"/>
    </row>
    <row r="13109" spans="6:11" x14ac:dyDescent="0.35">
      <c r="F13109" s="30"/>
      <c r="K13109" s="31"/>
    </row>
    <row r="13110" spans="6:11" x14ac:dyDescent="0.35">
      <c r="F13110" s="30"/>
      <c r="K13110" s="31"/>
    </row>
    <row r="13111" spans="6:11" x14ac:dyDescent="0.35">
      <c r="F13111" s="30"/>
      <c r="K13111" s="31"/>
    </row>
    <row r="13112" spans="6:11" x14ac:dyDescent="0.35">
      <c r="F13112" s="30"/>
      <c r="K13112" s="31"/>
    </row>
    <row r="13113" spans="6:11" x14ac:dyDescent="0.35">
      <c r="F13113" s="30"/>
      <c r="K13113" s="31"/>
    </row>
    <row r="13114" spans="6:11" x14ac:dyDescent="0.35">
      <c r="F13114" s="30"/>
      <c r="K13114" s="31"/>
    </row>
    <row r="13115" spans="6:11" x14ac:dyDescent="0.35">
      <c r="F13115" s="30"/>
      <c r="K13115" s="31"/>
    </row>
    <row r="13116" spans="6:11" x14ac:dyDescent="0.35">
      <c r="F13116" s="30"/>
      <c r="K13116" s="31"/>
    </row>
    <row r="13117" spans="6:11" x14ac:dyDescent="0.35">
      <c r="F13117" s="30"/>
      <c r="K13117" s="31"/>
    </row>
    <row r="13118" spans="6:11" x14ac:dyDescent="0.35">
      <c r="F13118" s="30"/>
      <c r="K13118" s="31"/>
    </row>
    <row r="13119" spans="6:11" x14ac:dyDescent="0.35">
      <c r="F13119" s="30"/>
      <c r="K13119" s="31"/>
    </row>
    <row r="13120" spans="6:11" x14ac:dyDescent="0.35">
      <c r="F13120" s="30"/>
      <c r="K13120" s="31"/>
    </row>
    <row r="13121" spans="6:11" x14ac:dyDescent="0.35">
      <c r="F13121" s="30"/>
      <c r="K13121" s="31"/>
    </row>
    <row r="13122" spans="6:11" x14ac:dyDescent="0.35">
      <c r="F13122" s="30"/>
      <c r="K13122" s="31"/>
    </row>
    <row r="13123" spans="6:11" x14ac:dyDescent="0.35">
      <c r="F13123" s="30"/>
      <c r="K13123" s="31"/>
    </row>
    <row r="13124" spans="6:11" x14ac:dyDescent="0.35">
      <c r="F13124" s="30"/>
      <c r="K13124" s="31"/>
    </row>
    <row r="13125" spans="6:11" x14ac:dyDescent="0.35">
      <c r="F13125" s="30"/>
      <c r="K13125" s="31"/>
    </row>
    <row r="13126" spans="6:11" x14ac:dyDescent="0.35">
      <c r="F13126" s="30"/>
      <c r="K13126" s="31"/>
    </row>
    <row r="13127" spans="6:11" x14ac:dyDescent="0.35">
      <c r="F13127" s="30"/>
      <c r="K13127" s="31"/>
    </row>
    <row r="13128" spans="6:11" x14ac:dyDescent="0.35">
      <c r="F13128" s="30"/>
      <c r="K13128" s="31"/>
    </row>
    <row r="13129" spans="6:11" x14ac:dyDescent="0.35">
      <c r="F13129" s="30"/>
      <c r="K13129" s="31"/>
    </row>
    <row r="13130" spans="6:11" x14ac:dyDescent="0.35">
      <c r="F13130" s="30"/>
      <c r="K13130" s="31"/>
    </row>
    <row r="13131" spans="6:11" x14ac:dyDescent="0.35">
      <c r="F13131" s="30"/>
      <c r="K13131" s="31"/>
    </row>
    <row r="13132" spans="6:11" x14ac:dyDescent="0.35">
      <c r="F13132" s="30"/>
      <c r="K13132" s="31"/>
    </row>
    <row r="13133" spans="6:11" x14ac:dyDescent="0.35">
      <c r="F13133" s="30"/>
      <c r="K13133" s="31"/>
    </row>
    <row r="13134" spans="6:11" x14ac:dyDescent="0.35">
      <c r="F13134" s="30"/>
      <c r="K13134" s="31"/>
    </row>
    <row r="13135" spans="6:11" x14ac:dyDescent="0.35">
      <c r="F13135" s="30"/>
      <c r="K13135" s="31"/>
    </row>
    <row r="13136" spans="6:11" x14ac:dyDescent="0.35">
      <c r="F13136" s="30"/>
      <c r="K13136" s="31"/>
    </row>
    <row r="13137" spans="6:11" x14ac:dyDescent="0.35">
      <c r="F13137" s="30"/>
      <c r="K13137" s="31"/>
    </row>
    <row r="13138" spans="6:11" x14ac:dyDescent="0.35">
      <c r="F13138" s="30"/>
      <c r="K13138" s="31"/>
    </row>
    <row r="13139" spans="6:11" x14ac:dyDescent="0.35">
      <c r="F13139" s="30"/>
      <c r="K13139" s="31"/>
    </row>
    <row r="13140" spans="6:11" x14ac:dyDescent="0.35">
      <c r="F13140" s="30"/>
      <c r="K13140" s="31"/>
    </row>
    <row r="13141" spans="6:11" x14ac:dyDescent="0.35">
      <c r="F13141" s="30"/>
      <c r="K13141" s="31"/>
    </row>
    <row r="13142" spans="6:11" x14ac:dyDescent="0.35">
      <c r="F13142" s="30"/>
      <c r="K13142" s="31"/>
    </row>
    <row r="13143" spans="6:11" x14ac:dyDescent="0.35">
      <c r="F13143" s="30"/>
      <c r="K13143" s="31"/>
    </row>
    <row r="13144" spans="6:11" x14ac:dyDescent="0.35">
      <c r="F13144" s="30"/>
      <c r="K13144" s="31"/>
    </row>
    <row r="13145" spans="6:11" x14ac:dyDescent="0.35">
      <c r="F13145" s="30"/>
      <c r="K13145" s="31"/>
    </row>
    <row r="13146" spans="6:11" x14ac:dyDescent="0.35">
      <c r="F13146" s="30"/>
      <c r="K13146" s="31"/>
    </row>
    <row r="13147" spans="6:11" x14ac:dyDescent="0.35">
      <c r="F13147" s="30"/>
      <c r="K13147" s="31"/>
    </row>
    <row r="13148" spans="6:11" x14ac:dyDescent="0.35">
      <c r="F13148" s="30"/>
      <c r="K13148" s="31"/>
    </row>
    <row r="13149" spans="6:11" x14ac:dyDescent="0.35">
      <c r="F13149" s="30"/>
      <c r="K13149" s="31"/>
    </row>
    <row r="13150" spans="6:11" x14ac:dyDescent="0.35">
      <c r="F13150" s="30"/>
      <c r="K13150" s="31"/>
    </row>
    <row r="13151" spans="6:11" x14ac:dyDescent="0.35">
      <c r="F13151" s="30"/>
      <c r="K13151" s="31"/>
    </row>
    <row r="13152" spans="6:11" x14ac:dyDescent="0.35">
      <c r="F13152" s="30"/>
      <c r="K13152" s="31"/>
    </row>
    <row r="13153" spans="6:11" x14ac:dyDescent="0.35">
      <c r="F13153" s="30"/>
      <c r="K13153" s="31"/>
    </row>
    <row r="13154" spans="6:11" x14ac:dyDescent="0.35">
      <c r="F13154" s="30"/>
      <c r="K13154" s="31"/>
    </row>
    <row r="13155" spans="6:11" x14ac:dyDescent="0.35">
      <c r="F13155" s="30"/>
      <c r="K13155" s="31"/>
    </row>
    <row r="13156" spans="6:11" x14ac:dyDescent="0.35">
      <c r="F13156" s="30"/>
      <c r="K13156" s="31"/>
    </row>
    <row r="13157" spans="6:11" x14ac:dyDescent="0.35">
      <c r="F13157" s="30"/>
      <c r="K13157" s="31"/>
    </row>
    <row r="13158" spans="6:11" x14ac:dyDescent="0.35">
      <c r="F13158" s="30"/>
      <c r="K13158" s="31"/>
    </row>
    <row r="13159" spans="6:11" x14ac:dyDescent="0.35">
      <c r="F13159" s="30"/>
      <c r="K13159" s="31"/>
    </row>
    <row r="13160" spans="6:11" x14ac:dyDescent="0.35">
      <c r="F13160" s="30"/>
      <c r="K13160" s="31"/>
    </row>
    <row r="13161" spans="6:11" x14ac:dyDescent="0.35">
      <c r="F13161" s="30"/>
      <c r="K13161" s="31"/>
    </row>
    <row r="13162" spans="6:11" x14ac:dyDescent="0.35">
      <c r="F13162" s="30"/>
      <c r="K13162" s="31"/>
    </row>
    <row r="13163" spans="6:11" x14ac:dyDescent="0.35">
      <c r="F13163" s="30"/>
      <c r="K13163" s="31"/>
    </row>
    <row r="13164" spans="6:11" x14ac:dyDescent="0.35">
      <c r="F13164" s="30"/>
      <c r="K13164" s="31"/>
    </row>
    <row r="13165" spans="6:11" x14ac:dyDescent="0.35">
      <c r="F13165" s="30"/>
      <c r="K13165" s="31"/>
    </row>
    <row r="13166" spans="6:11" x14ac:dyDescent="0.35">
      <c r="F13166" s="30"/>
      <c r="K13166" s="31"/>
    </row>
    <row r="13167" spans="6:11" x14ac:dyDescent="0.35">
      <c r="F13167" s="30"/>
      <c r="K13167" s="31"/>
    </row>
    <row r="13168" spans="6:11" x14ac:dyDescent="0.35">
      <c r="F13168" s="30"/>
      <c r="K13168" s="31"/>
    </row>
    <row r="13169" spans="6:11" x14ac:dyDescent="0.35">
      <c r="F13169" s="30"/>
      <c r="K13169" s="31"/>
    </row>
    <row r="13170" spans="6:11" x14ac:dyDescent="0.35">
      <c r="F13170" s="30"/>
      <c r="K13170" s="31"/>
    </row>
    <row r="13171" spans="6:11" x14ac:dyDescent="0.35">
      <c r="F13171" s="30"/>
      <c r="K13171" s="31"/>
    </row>
    <row r="13172" spans="6:11" x14ac:dyDescent="0.35">
      <c r="F13172" s="30"/>
      <c r="K13172" s="31"/>
    </row>
    <row r="13173" spans="6:11" x14ac:dyDescent="0.35">
      <c r="F13173" s="30"/>
      <c r="K13173" s="31"/>
    </row>
    <row r="13174" spans="6:11" x14ac:dyDescent="0.35">
      <c r="F13174" s="30"/>
      <c r="K13174" s="31"/>
    </row>
    <row r="13175" spans="6:11" x14ac:dyDescent="0.35">
      <c r="F13175" s="30"/>
      <c r="K13175" s="31"/>
    </row>
    <row r="13176" spans="6:11" x14ac:dyDescent="0.35">
      <c r="F13176" s="30"/>
      <c r="K13176" s="31"/>
    </row>
    <row r="13177" spans="6:11" x14ac:dyDescent="0.35">
      <c r="F13177" s="30"/>
      <c r="K13177" s="31"/>
    </row>
    <row r="13178" spans="6:11" x14ac:dyDescent="0.35">
      <c r="F13178" s="30"/>
      <c r="K13178" s="31"/>
    </row>
    <row r="13179" spans="6:11" x14ac:dyDescent="0.35">
      <c r="F13179" s="30"/>
      <c r="K13179" s="31"/>
    </row>
    <row r="13180" spans="6:11" x14ac:dyDescent="0.35">
      <c r="F13180" s="30"/>
      <c r="K13180" s="31"/>
    </row>
    <row r="13181" spans="6:11" x14ac:dyDescent="0.35">
      <c r="F13181" s="30"/>
      <c r="K13181" s="31"/>
    </row>
    <row r="13182" spans="6:11" x14ac:dyDescent="0.35">
      <c r="F13182" s="30"/>
      <c r="K13182" s="31"/>
    </row>
    <row r="13183" spans="6:11" x14ac:dyDescent="0.35">
      <c r="F13183" s="30"/>
      <c r="K13183" s="31"/>
    </row>
    <row r="13184" spans="6:11" x14ac:dyDescent="0.35">
      <c r="F13184" s="30"/>
      <c r="K13184" s="31"/>
    </row>
    <row r="13185" spans="6:11" x14ac:dyDescent="0.35">
      <c r="F13185" s="30"/>
      <c r="K13185" s="31"/>
    </row>
    <row r="13186" spans="6:11" x14ac:dyDescent="0.35">
      <c r="F13186" s="30"/>
      <c r="K13186" s="31"/>
    </row>
    <row r="13187" spans="6:11" x14ac:dyDescent="0.35">
      <c r="F13187" s="30"/>
      <c r="K13187" s="31"/>
    </row>
    <row r="13188" spans="6:11" x14ac:dyDescent="0.35">
      <c r="F13188" s="30"/>
      <c r="K13188" s="31"/>
    </row>
    <row r="13189" spans="6:11" x14ac:dyDescent="0.35">
      <c r="F13189" s="30"/>
      <c r="K13189" s="31"/>
    </row>
    <row r="13190" spans="6:11" x14ac:dyDescent="0.35">
      <c r="F13190" s="30"/>
      <c r="K13190" s="31"/>
    </row>
    <row r="13191" spans="6:11" x14ac:dyDescent="0.35">
      <c r="F13191" s="30"/>
      <c r="K13191" s="31"/>
    </row>
    <row r="13192" spans="6:11" x14ac:dyDescent="0.35">
      <c r="F13192" s="30"/>
      <c r="K13192" s="31"/>
    </row>
    <row r="13193" spans="6:11" x14ac:dyDescent="0.35">
      <c r="F13193" s="30"/>
      <c r="K13193" s="31"/>
    </row>
    <row r="13194" spans="6:11" x14ac:dyDescent="0.35">
      <c r="F13194" s="30"/>
      <c r="K13194" s="31"/>
    </row>
    <row r="13195" spans="6:11" x14ac:dyDescent="0.35">
      <c r="F13195" s="30"/>
      <c r="K13195" s="31"/>
    </row>
    <row r="13196" spans="6:11" x14ac:dyDescent="0.35">
      <c r="F13196" s="30"/>
      <c r="K13196" s="31"/>
    </row>
    <row r="13197" spans="6:11" x14ac:dyDescent="0.35">
      <c r="F13197" s="30"/>
      <c r="K13197" s="31"/>
    </row>
    <row r="13198" spans="6:11" x14ac:dyDescent="0.35">
      <c r="F13198" s="30"/>
      <c r="K13198" s="31"/>
    </row>
    <row r="13199" spans="6:11" x14ac:dyDescent="0.35">
      <c r="F13199" s="30"/>
      <c r="K13199" s="31"/>
    </row>
    <row r="13200" spans="6:11" x14ac:dyDescent="0.35">
      <c r="F13200" s="30"/>
      <c r="K13200" s="31"/>
    </row>
    <row r="13201" spans="6:11" x14ac:dyDescent="0.35">
      <c r="F13201" s="30"/>
      <c r="K13201" s="31"/>
    </row>
    <row r="13202" spans="6:11" x14ac:dyDescent="0.35">
      <c r="F13202" s="30"/>
      <c r="K13202" s="31"/>
    </row>
    <row r="13203" spans="6:11" x14ac:dyDescent="0.35">
      <c r="F13203" s="30"/>
      <c r="K13203" s="31"/>
    </row>
    <row r="13204" spans="6:11" x14ac:dyDescent="0.35">
      <c r="F13204" s="30"/>
      <c r="K13204" s="31"/>
    </row>
    <row r="13205" spans="6:11" x14ac:dyDescent="0.35">
      <c r="F13205" s="30"/>
      <c r="K13205" s="31"/>
    </row>
    <row r="13206" spans="6:11" x14ac:dyDescent="0.35">
      <c r="F13206" s="30"/>
      <c r="K13206" s="31"/>
    </row>
    <row r="13207" spans="6:11" x14ac:dyDescent="0.35">
      <c r="F13207" s="30"/>
      <c r="K13207" s="31"/>
    </row>
    <row r="13208" spans="6:11" x14ac:dyDescent="0.35">
      <c r="F13208" s="30"/>
      <c r="K13208" s="31"/>
    </row>
    <row r="13209" spans="6:11" x14ac:dyDescent="0.35">
      <c r="F13209" s="30"/>
      <c r="K13209" s="31"/>
    </row>
    <row r="13210" spans="6:11" x14ac:dyDescent="0.35">
      <c r="F13210" s="30"/>
      <c r="K13210" s="31"/>
    </row>
    <row r="13211" spans="6:11" x14ac:dyDescent="0.35">
      <c r="F13211" s="30"/>
      <c r="K13211" s="31"/>
    </row>
    <row r="13212" spans="6:11" x14ac:dyDescent="0.35">
      <c r="F13212" s="30"/>
      <c r="K13212" s="31"/>
    </row>
    <row r="13213" spans="6:11" x14ac:dyDescent="0.35">
      <c r="F13213" s="30"/>
      <c r="K13213" s="31"/>
    </row>
    <row r="13214" spans="6:11" x14ac:dyDescent="0.35">
      <c r="F13214" s="30"/>
      <c r="K13214" s="31"/>
    </row>
    <row r="13215" spans="6:11" x14ac:dyDescent="0.35">
      <c r="F13215" s="30"/>
      <c r="K13215" s="31"/>
    </row>
    <row r="13216" spans="6:11" x14ac:dyDescent="0.35">
      <c r="F13216" s="30"/>
      <c r="K13216" s="31"/>
    </row>
    <row r="13217" spans="6:11" x14ac:dyDescent="0.35">
      <c r="F13217" s="30"/>
      <c r="K13217" s="31"/>
    </row>
    <row r="13218" spans="6:11" x14ac:dyDescent="0.35">
      <c r="F13218" s="30"/>
      <c r="K13218" s="31"/>
    </row>
    <row r="13219" spans="6:11" x14ac:dyDescent="0.35">
      <c r="F13219" s="30"/>
      <c r="K13219" s="31"/>
    </row>
    <row r="13220" spans="6:11" x14ac:dyDescent="0.35">
      <c r="F13220" s="30"/>
      <c r="K13220" s="31"/>
    </row>
    <row r="13221" spans="6:11" x14ac:dyDescent="0.35">
      <c r="F13221" s="30"/>
      <c r="K13221" s="31"/>
    </row>
    <row r="13222" spans="6:11" x14ac:dyDescent="0.35">
      <c r="F13222" s="30"/>
      <c r="K13222" s="31"/>
    </row>
    <row r="13223" spans="6:11" x14ac:dyDescent="0.35">
      <c r="F13223" s="30"/>
      <c r="K13223" s="31"/>
    </row>
    <row r="13224" spans="6:11" x14ac:dyDescent="0.35">
      <c r="F13224" s="30"/>
      <c r="K13224" s="31"/>
    </row>
    <row r="13225" spans="6:11" x14ac:dyDescent="0.35">
      <c r="F13225" s="30"/>
      <c r="K13225" s="31"/>
    </row>
    <row r="13226" spans="6:11" x14ac:dyDescent="0.35">
      <c r="F13226" s="30"/>
      <c r="K13226" s="31"/>
    </row>
    <row r="13227" spans="6:11" x14ac:dyDescent="0.35">
      <c r="F13227" s="30"/>
      <c r="K13227" s="31"/>
    </row>
    <row r="13228" spans="6:11" x14ac:dyDescent="0.35">
      <c r="F13228" s="30"/>
      <c r="K13228" s="31"/>
    </row>
    <row r="13229" spans="6:11" x14ac:dyDescent="0.35">
      <c r="F13229" s="30"/>
      <c r="K13229" s="31"/>
    </row>
    <row r="13230" spans="6:11" x14ac:dyDescent="0.35">
      <c r="F13230" s="30"/>
      <c r="K13230" s="31"/>
    </row>
    <row r="13231" spans="6:11" x14ac:dyDescent="0.35">
      <c r="F13231" s="30"/>
      <c r="K13231" s="31"/>
    </row>
    <row r="13232" spans="6:11" x14ac:dyDescent="0.35">
      <c r="F13232" s="30"/>
      <c r="K13232" s="31"/>
    </row>
    <row r="13233" spans="6:11" x14ac:dyDescent="0.35">
      <c r="F13233" s="30"/>
      <c r="K13233" s="31"/>
    </row>
    <row r="13234" spans="6:11" x14ac:dyDescent="0.35">
      <c r="F13234" s="30"/>
      <c r="K13234" s="31"/>
    </row>
    <row r="13235" spans="6:11" x14ac:dyDescent="0.35">
      <c r="F13235" s="30"/>
      <c r="K13235" s="31"/>
    </row>
    <row r="13236" spans="6:11" x14ac:dyDescent="0.35">
      <c r="F13236" s="30"/>
      <c r="K13236" s="31"/>
    </row>
    <row r="13237" spans="6:11" x14ac:dyDescent="0.35">
      <c r="F13237" s="30"/>
      <c r="K13237" s="31"/>
    </row>
    <row r="13238" spans="6:11" x14ac:dyDescent="0.35">
      <c r="F13238" s="30"/>
      <c r="K13238" s="31"/>
    </row>
    <row r="13239" spans="6:11" x14ac:dyDescent="0.35">
      <c r="F13239" s="30"/>
      <c r="K13239" s="31"/>
    </row>
    <row r="13240" spans="6:11" x14ac:dyDescent="0.35">
      <c r="F13240" s="30"/>
      <c r="K13240" s="31"/>
    </row>
    <row r="13241" spans="6:11" x14ac:dyDescent="0.35">
      <c r="F13241" s="30"/>
      <c r="K13241" s="31"/>
    </row>
    <row r="13242" spans="6:11" x14ac:dyDescent="0.35">
      <c r="F13242" s="30"/>
      <c r="K13242" s="31"/>
    </row>
    <row r="13243" spans="6:11" x14ac:dyDescent="0.35">
      <c r="F13243" s="30"/>
      <c r="K13243" s="31"/>
    </row>
    <row r="13244" spans="6:11" x14ac:dyDescent="0.35">
      <c r="F13244" s="30"/>
      <c r="K13244" s="31"/>
    </row>
    <row r="13245" spans="6:11" x14ac:dyDescent="0.35">
      <c r="F13245" s="30"/>
      <c r="K13245" s="31"/>
    </row>
    <row r="13246" spans="6:11" x14ac:dyDescent="0.35">
      <c r="F13246" s="30"/>
      <c r="K13246" s="31"/>
    </row>
    <row r="13247" spans="6:11" x14ac:dyDescent="0.35">
      <c r="F13247" s="30"/>
      <c r="K13247" s="31"/>
    </row>
    <row r="13248" spans="6:11" x14ac:dyDescent="0.35">
      <c r="F13248" s="30"/>
      <c r="K13248" s="31"/>
    </row>
    <row r="13249" spans="6:11" x14ac:dyDescent="0.35">
      <c r="F13249" s="30"/>
      <c r="K13249" s="31"/>
    </row>
    <row r="13250" spans="6:11" x14ac:dyDescent="0.35">
      <c r="F13250" s="30"/>
      <c r="K13250" s="31"/>
    </row>
    <row r="13251" spans="6:11" x14ac:dyDescent="0.35">
      <c r="F13251" s="30"/>
      <c r="K13251" s="31"/>
    </row>
    <row r="13252" spans="6:11" x14ac:dyDescent="0.35">
      <c r="F13252" s="30"/>
      <c r="K13252" s="31"/>
    </row>
    <row r="13253" spans="6:11" x14ac:dyDescent="0.35">
      <c r="F13253" s="30"/>
      <c r="K13253" s="31"/>
    </row>
    <row r="13254" spans="6:11" x14ac:dyDescent="0.35">
      <c r="F13254" s="30"/>
      <c r="K13254" s="31"/>
    </row>
    <row r="13255" spans="6:11" x14ac:dyDescent="0.35">
      <c r="F13255" s="30"/>
      <c r="K13255" s="31"/>
    </row>
    <row r="13256" spans="6:11" x14ac:dyDescent="0.35">
      <c r="F13256" s="30"/>
      <c r="K13256" s="31"/>
    </row>
    <row r="13257" spans="6:11" x14ac:dyDescent="0.35">
      <c r="F13257" s="30"/>
      <c r="K13257" s="31"/>
    </row>
    <row r="13258" spans="6:11" x14ac:dyDescent="0.35">
      <c r="F13258" s="30"/>
      <c r="K13258" s="31"/>
    </row>
    <row r="13259" spans="6:11" x14ac:dyDescent="0.35">
      <c r="F13259" s="30"/>
      <c r="K13259" s="31"/>
    </row>
    <row r="13260" spans="6:11" x14ac:dyDescent="0.35">
      <c r="F13260" s="30"/>
      <c r="K13260" s="31"/>
    </row>
    <row r="13261" spans="6:11" x14ac:dyDescent="0.35">
      <c r="F13261" s="30"/>
      <c r="K13261" s="31"/>
    </row>
    <row r="13262" spans="6:11" x14ac:dyDescent="0.35">
      <c r="F13262" s="30"/>
      <c r="K13262" s="31"/>
    </row>
    <row r="13263" spans="6:11" x14ac:dyDescent="0.35">
      <c r="F13263" s="30"/>
      <c r="K13263" s="31"/>
    </row>
    <row r="13264" spans="6:11" x14ac:dyDescent="0.35">
      <c r="F13264" s="30"/>
      <c r="K13264" s="31"/>
    </row>
    <row r="13265" spans="6:11" x14ac:dyDescent="0.35">
      <c r="F13265" s="30"/>
      <c r="K13265" s="31"/>
    </row>
    <row r="13266" spans="6:11" x14ac:dyDescent="0.35">
      <c r="F13266" s="30"/>
      <c r="K13266" s="31"/>
    </row>
    <row r="13267" spans="6:11" x14ac:dyDescent="0.35">
      <c r="F13267" s="30"/>
      <c r="K13267" s="31"/>
    </row>
    <row r="13268" spans="6:11" x14ac:dyDescent="0.35">
      <c r="F13268" s="30"/>
      <c r="K13268" s="31"/>
    </row>
    <row r="13269" spans="6:11" x14ac:dyDescent="0.35">
      <c r="F13269" s="30"/>
      <c r="K13269" s="31"/>
    </row>
    <row r="13270" spans="6:11" x14ac:dyDescent="0.35">
      <c r="F13270" s="30"/>
      <c r="K13270" s="31"/>
    </row>
    <row r="13271" spans="6:11" x14ac:dyDescent="0.35">
      <c r="F13271" s="30"/>
      <c r="K13271" s="31"/>
    </row>
    <row r="13272" spans="6:11" x14ac:dyDescent="0.35">
      <c r="F13272" s="30"/>
      <c r="K13272" s="31"/>
    </row>
    <row r="13273" spans="6:11" x14ac:dyDescent="0.35">
      <c r="F13273" s="30"/>
      <c r="K13273" s="31"/>
    </row>
    <row r="13274" spans="6:11" x14ac:dyDescent="0.35">
      <c r="F13274" s="30"/>
      <c r="K13274" s="31"/>
    </row>
    <row r="13275" spans="6:11" x14ac:dyDescent="0.35">
      <c r="F13275" s="30"/>
      <c r="K13275" s="31"/>
    </row>
    <row r="13276" spans="6:11" x14ac:dyDescent="0.35">
      <c r="F13276" s="30"/>
      <c r="K13276" s="31"/>
    </row>
    <row r="13277" spans="6:11" x14ac:dyDescent="0.35">
      <c r="F13277" s="30"/>
      <c r="K13277" s="31"/>
    </row>
    <row r="13278" spans="6:11" x14ac:dyDescent="0.35">
      <c r="F13278" s="30"/>
      <c r="K13278" s="31"/>
    </row>
    <row r="13279" spans="6:11" x14ac:dyDescent="0.35">
      <c r="F13279" s="30"/>
      <c r="K13279" s="31"/>
    </row>
    <row r="13280" spans="6:11" x14ac:dyDescent="0.35">
      <c r="F13280" s="30"/>
      <c r="K13280" s="31"/>
    </row>
    <row r="13281" spans="6:11" x14ac:dyDescent="0.35">
      <c r="F13281" s="30"/>
      <c r="K13281" s="31"/>
    </row>
    <row r="13282" spans="6:11" x14ac:dyDescent="0.35">
      <c r="F13282" s="30"/>
      <c r="K13282" s="31"/>
    </row>
    <row r="13283" spans="6:11" x14ac:dyDescent="0.35">
      <c r="F13283" s="30"/>
      <c r="K13283" s="31"/>
    </row>
    <row r="13284" spans="6:11" x14ac:dyDescent="0.35">
      <c r="F13284" s="30"/>
      <c r="K13284" s="31"/>
    </row>
    <row r="13285" spans="6:11" x14ac:dyDescent="0.35">
      <c r="F13285" s="30"/>
      <c r="K13285" s="31"/>
    </row>
    <row r="13286" spans="6:11" x14ac:dyDescent="0.35">
      <c r="F13286" s="30"/>
      <c r="K13286" s="31"/>
    </row>
    <row r="13287" spans="6:11" x14ac:dyDescent="0.35">
      <c r="F13287" s="30"/>
      <c r="K13287" s="31"/>
    </row>
    <row r="13288" spans="6:11" x14ac:dyDescent="0.35">
      <c r="F13288" s="30"/>
      <c r="K13288" s="31"/>
    </row>
    <row r="13289" spans="6:11" x14ac:dyDescent="0.35">
      <c r="F13289" s="30"/>
      <c r="K13289" s="31"/>
    </row>
    <row r="13290" spans="6:11" x14ac:dyDescent="0.35">
      <c r="F13290" s="30"/>
      <c r="K13290" s="31"/>
    </row>
    <row r="13291" spans="6:11" x14ac:dyDescent="0.35">
      <c r="F13291" s="30"/>
      <c r="K13291" s="31"/>
    </row>
    <row r="13292" spans="6:11" x14ac:dyDescent="0.35">
      <c r="F13292" s="30"/>
      <c r="K13292" s="31"/>
    </row>
    <row r="13293" spans="6:11" x14ac:dyDescent="0.35">
      <c r="F13293" s="30"/>
      <c r="K13293" s="31"/>
    </row>
    <row r="13294" spans="6:11" x14ac:dyDescent="0.35">
      <c r="F13294" s="30"/>
      <c r="K13294" s="31"/>
    </row>
    <row r="13295" spans="6:11" x14ac:dyDescent="0.35">
      <c r="F13295" s="30"/>
      <c r="K13295" s="31"/>
    </row>
    <row r="13296" spans="6:11" x14ac:dyDescent="0.35">
      <c r="F13296" s="30"/>
      <c r="K13296" s="31"/>
    </row>
    <row r="13297" spans="6:11" x14ac:dyDescent="0.35">
      <c r="F13297" s="30"/>
      <c r="K13297" s="31"/>
    </row>
    <row r="13298" spans="6:11" x14ac:dyDescent="0.35">
      <c r="F13298" s="30"/>
      <c r="K13298" s="31"/>
    </row>
    <row r="13299" spans="6:11" x14ac:dyDescent="0.35">
      <c r="F13299" s="30"/>
      <c r="K13299" s="31"/>
    </row>
    <row r="13300" spans="6:11" x14ac:dyDescent="0.35">
      <c r="F13300" s="30"/>
      <c r="K13300" s="31"/>
    </row>
    <row r="13301" spans="6:11" x14ac:dyDescent="0.35">
      <c r="F13301" s="30"/>
      <c r="K13301" s="31"/>
    </row>
    <row r="13302" spans="6:11" x14ac:dyDescent="0.35">
      <c r="F13302" s="30"/>
      <c r="K13302" s="31"/>
    </row>
    <row r="13303" spans="6:11" x14ac:dyDescent="0.35">
      <c r="F13303" s="30"/>
      <c r="K13303" s="31"/>
    </row>
    <row r="13304" spans="6:11" x14ac:dyDescent="0.35">
      <c r="F13304" s="30"/>
      <c r="K13304" s="31"/>
    </row>
    <row r="13305" spans="6:11" x14ac:dyDescent="0.35">
      <c r="F13305" s="30"/>
      <c r="K13305" s="31"/>
    </row>
    <row r="13306" spans="6:11" x14ac:dyDescent="0.35">
      <c r="F13306" s="30"/>
      <c r="K13306" s="31"/>
    </row>
    <row r="13307" spans="6:11" x14ac:dyDescent="0.35">
      <c r="F13307" s="30"/>
      <c r="K13307" s="31"/>
    </row>
    <row r="13308" spans="6:11" x14ac:dyDescent="0.35">
      <c r="F13308" s="30"/>
      <c r="K13308" s="31"/>
    </row>
    <row r="13309" spans="6:11" x14ac:dyDescent="0.35">
      <c r="F13309" s="30"/>
      <c r="K13309" s="31"/>
    </row>
    <row r="13310" spans="6:11" x14ac:dyDescent="0.35">
      <c r="F13310" s="30"/>
      <c r="K13310" s="31"/>
    </row>
    <row r="13311" spans="6:11" x14ac:dyDescent="0.35">
      <c r="F13311" s="30"/>
      <c r="K13311" s="31"/>
    </row>
    <row r="13312" spans="6:11" x14ac:dyDescent="0.35">
      <c r="F13312" s="30"/>
      <c r="K13312" s="31"/>
    </row>
    <row r="13313" spans="6:11" x14ac:dyDescent="0.35">
      <c r="F13313" s="30"/>
      <c r="K13313" s="31"/>
    </row>
    <row r="13314" spans="6:11" x14ac:dyDescent="0.35">
      <c r="F13314" s="30"/>
      <c r="K13314" s="31"/>
    </row>
    <row r="13315" spans="6:11" x14ac:dyDescent="0.35">
      <c r="F13315" s="30"/>
      <c r="K13315" s="31"/>
    </row>
    <row r="13316" spans="6:11" x14ac:dyDescent="0.35">
      <c r="F13316" s="30"/>
      <c r="K13316" s="31"/>
    </row>
    <row r="13317" spans="6:11" x14ac:dyDescent="0.35">
      <c r="F13317" s="30"/>
      <c r="K13317" s="31"/>
    </row>
    <row r="13318" spans="6:11" x14ac:dyDescent="0.35">
      <c r="F13318" s="30"/>
      <c r="K13318" s="31"/>
    </row>
    <row r="13319" spans="6:11" x14ac:dyDescent="0.35">
      <c r="F13319" s="30"/>
      <c r="K13319" s="31"/>
    </row>
    <row r="13320" spans="6:11" x14ac:dyDescent="0.35">
      <c r="F13320" s="30"/>
      <c r="K13320" s="31"/>
    </row>
    <row r="13321" spans="6:11" x14ac:dyDescent="0.35">
      <c r="F13321" s="30"/>
      <c r="K13321" s="31"/>
    </row>
    <row r="13322" spans="6:11" x14ac:dyDescent="0.35">
      <c r="F13322" s="30"/>
      <c r="K13322" s="31"/>
    </row>
    <row r="13323" spans="6:11" x14ac:dyDescent="0.35">
      <c r="F13323" s="30"/>
      <c r="K13323" s="31"/>
    </row>
    <row r="13324" spans="6:11" x14ac:dyDescent="0.35">
      <c r="F13324" s="30"/>
      <c r="K13324" s="31"/>
    </row>
    <row r="13325" spans="6:11" x14ac:dyDescent="0.35">
      <c r="F13325" s="30"/>
      <c r="K13325" s="31"/>
    </row>
    <row r="13326" spans="6:11" x14ac:dyDescent="0.35">
      <c r="F13326" s="30"/>
      <c r="K13326" s="31"/>
    </row>
    <row r="13327" spans="6:11" x14ac:dyDescent="0.35">
      <c r="F13327" s="30"/>
      <c r="K13327" s="31"/>
    </row>
    <row r="13328" spans="6:11" x14ac:dyDescent="0.35">
      <c r="F13328" s="30"/>
      <c r="K13328" s="31"/>
    </row>
    <row r="13329" spans="6:11" x14ac:dyDescent="0.35">
      <c r="F13329" s="30"/>
      <c r="K13329" s="31"/>
    </row>
    <row r="13330" spans="6:11" x14ac:dyDescent="0.35">
      <c r="F13330" s="30"/>
      <c r="K13330" s="31"/>
    </row>
    <row r="13331" spans="6:11" x14ac:dyDescent="0.35">
      <c r="F13331" s="30"/>
      <c r="K13331" s="31"/>
    </row>
    <row r="13332" spans="6:11" x14ac:dyDescent="0.35">
      <c r="F13332" s="30"/>
      <c r="K13332" s="31"/>
    </row>
    <row r="13333" spans="6:11" x14ac:dyDescent="0.35">
      <c r="F13333" s="30"/>
      <c r="K13333" s="31"/>
    </row>
    <row r="13334" spans="6:11" x14ac:dyDescent="0.35">
      <c r="F13334" s="30"/>
      <c r="K13334" s="31"/>
    </row>
    <row r="13335" spans="6:11" x14ac:dyDescent="0.35">
      <c r="F13335" s="30"/>
      <c r="K13335" s="31"/>
    </row>
    <row r="13336" spans="6:11" x14ac:dyDescent="0.35">
      <c r="F13336" s="30"/>
      <c r="K13336" s="31"/>
    </row>
    <row r="13337" spans="6:11" x14ac:dyDescent="0.35">
      <c r="F13337" s="30"/>
      <c r="K13337" s="31"/>
    </row>
    <row r="13338" spans="6:11" x14ac:dyDescent="0.35">
      <c r="F13338" s="30"/>
      <c r="K13338" s="31"/>
    </row>
    <row r="13339" spans="6:11" x14ac:dyDescent="0.35">
      <c r="F13339" s="30"/>
      <c r="K13339" s="31"/>
    </row>
    <row r="13340" spans="6:11" x14ac:dyDescent="0.35">
      <c r="F13340" s="30"/>
      <c r="K13340" s="31"/>
    </row>
    <row r="13341" spans="6:11" x14ac:dyDescent="0.35">
      <c r="F13341" s="30"/>
      <c r="K13341" s="31"/>
    </row>
    <row r="13342" spans="6:11" x14ac:dyDescent="0.35">
      <c r="F13342" s="30"/>
      <c r="K13342" s="31"/>
    </row>
    <row r="13343" spans="6:11" x14ac:dyDescent="0.35">
      <c r="F13343" s="30"/>
      <c r="K13343" s="31"/>
    </row>
    <row r="13344" spans="6:11" x14ac:dyDescent="0.35">
      <c r="F13344" s="30"/>
      <c r="K13344" s="31"/>
    </row>
    <row r="13345" spans="6:11" x14ac:dyDescent="0.35">
      <c r="F13345" s="30"/>
      <c r="K13345" s="31"/>
    </row>
    <row r="13346" spans="6:11" x14ac:dyDescent="0.35">
      <c r="F13346" s="30"/>
      <c r="K13346" s="31"/>
    </row>
    <row r="13347" spans="6:11" x14ac:dyDescent="0.35">
      <c r="F13347" s="30"/>
      <c r="K13347" s="31"/>
    </row>
    <row r="13348" spans="6:11" x14ac:dyDescent="0.35">
      <c r="F13348" s="30"/>
      <c r="K13348" s="31"/>
    </row>
    <row r="13349" spans="6:11" x14ac:dyDescent="0.35">
      <c r="F13349" s="30"/>
      <c r="K13349" s="31"/>
    </row>
    <row r="13350" spans="6:11" x14ac:dyDescent="0.35">
      <c r="F13350" s="30"/>
      <c r="K13350" s="31"/>
    </row>
    <row r="13351" spans="6:11" x14ac:dyDescent="0.35">
      <c r="F13351" s="30"/>
      <c r="K13351" s="31"/>
    </row>
    <row r="13352" spans="6:11" x14ac:dyDescent="0.35">
      <c r="F13352" s="30"/>
      <c r="K13352" s="31"/>
    </row>
    <row r="13353" spans="6:11" x14ac:dyDescent="0.35">
      <c r="F13353" s="30"/>
      <c r="K13353" s="31"/>
    </row>
    <row r="13354" spans="6:11" x14ac:dyDescent="0.35">
      <c r="F13354" s="30"/>
      <c r="K13354" s="31"/>
    </row>
    <row r="13355" spans="6:11" x14ac:dyDescent="0.35">
      <c r="F13355" s="30"/>
      <c r="K13355" s="31"/>
    </row>
    <row r="13356" spans="6:11" x14ac:dyDescent="0.35">
      <c r="F13356" s="30"/>
      <c r="K13356" s="31"/>
    </row>
    <row r="13357" spans="6:11" x14ac:dyDescent="0.35">
      <c r="F13357" s="30"/>
      <c r="K13357" s="31"/>
    </row>
    <row r="13358" spans="6:11" x14ac:dyDescent="0.35">
      <c r="F13358" s="30"/>
      <c r="K13358" s="31"/>
    </row>
    <row r="13359" spans="6:11" x14ac:dyDescent="0.35">
      <c r="F13359" s="30"/>
      <c r="K13359" s="31"/>
    </row>
    <row r="13360" spans="6:11" x14ac:dyDescent="0.35">
      <c r="F13360" s="30"/>
      <c r="K13360" s="31"/>
    </row>
    <row r="13361" spans="6:11" x14ac:dyDescent="0.35">
      <c r="F13361" s="30"/>
      <c r="K13361" s="31"/>
    </row>
    <row r="13362" spans="6:11" x14ac:dyDescent="0.35">
      <c r="F13362" s="30"/>
      <c r="K13362" s="31"/>
    </row>
    <row r="13363" spans="6:11" x14ac:dyDescent="0.35">
      <c r="F13363" s="30"/>
      <c r="K13363" s="31"/>
    </row>
    <row r="13364" spans="6:11" x14ac:dyDescent="0.35">
      <c r="F13364" s="30"/>
      <c r="K13364" s="31"/>
    </row>
    <row r="13365" spans="6:11" x14ac:dyDescent="0.35">
      <c r="F13365" s="30"/>
      <c r="K13365" s="31"/>
    </row>
    <row r="13366" spans="6:11" x14ac:dyDescent="0.35">
      <c r="F13366" s="30"/>
      <c r="K13366" s="31"/>
    </row>
    <row r="13367" spans="6:11" x14ac:dyDescent="0.35">
      <c r="F13367" s="30"/>
      <c r="K13367" s="31"/>
    </row>
    <row r="13368" spans="6:11" x14ac:dyDescent="0.35">
      <c r="F13368" s="30"/>
      <c r="K13368" s="31"/>
    </row>
    <row r="13369" spans="6:11" x14ac:dyDescent="0.35">
      <c r="F13369" s="30"/>
      <c r="K13369" s="31"/>
    </row>
    <row r="13370" spans="6:11" x14ac:dyDescent="0.35">
      <c r="F13370" s="30"/>
      <c r="K13370" s="31"/>
    </row>
    <row r="13371" spans="6:11" x14ac:dyDescent="0.35">
      <c r="F13371" s="30"/>
      <c r="K13371" s="31"/>
    </row>
    <row r="13372" spans="6:11" x14ac:dyDescent="0.35">
      <c r="F13372" s="30"/>
      <c r="K13372" s="31"/>
    </row>
    <row r="13373" spans="6:11" x14ac:dyDescent="0.35">
      <c r="F13373" s="30"/>
      <c r="K13373" s="31"/>
    </row>
    <row r="13374" spans="6:11" x14ac:dyDescent="0.35">
      <c r="F13374" s="30"/>
      <c r="K13374" s="31"/>
    </row>
    <row r="13375" spans="6:11" x14ac:dyDescent="0.35">
      <c r="F13375" s="30"/>
      <c r="K13375" s="31"/>
    </row>
    <row r="13376" spans="6:11" x14ac:dyDescent="0.35">
      <c r="F13376" s="30"/>
      <c r="K13376" s="31"/>
    </row>
    <row r="13377" spans="6:11" x14ac:dyDescent="0.35">
      <c r="F13377" s="30"/>
      <c r="K13377" s="31"/>
    </row>
    <row r="13378" spans="6:11" x14ac:dyDescent="0.35">
      <c r="F13378" s="30"/>
      <c r="K13378" s="31"/>
    </row>
    <row r="13379" spans="6:11" x14ac:dyDescent="0.35">
      <c r="F13379" s="30"/>
      <c r="K13379" s="31"/>
    </row>
    <row r="13380" spans="6:11" x14ac:dyDescent="0.35">
      <c r="F13380" s="30"/>
      <c r="K13380" s="31"/>
    </row>
    <row r="13381" spans="6:11" x14ac:dyDescent="0.35">
      <c r="F13381" s="30"/>
      <c r="K13381" s="31"/>
    </row>
    <row r="13382" spans="6:11" x14ac:dyDescent="0.35">
      <c r="F13382" s="30"/>
      <c r="K13382" s="31"/>
    </row>
    <row r="13383" spans="6:11" x14ac:dyDescent="0.35">
      <c r="F13383" s="30"/>
      <c r="K13383" s="31"/>
    </row>
    <row r="13384" spans="6:11" x14ac:dyDescent="0.35">
      <c r="F13384" s="30"/>
      <c r="K13384" s="31"/>
    </row>
    <row r="13385" spans="6:11" x14ac:dyDescent="0.35">
      <c r="F13385" s="30"/>
      <c r="K13385" s="31"/>
    </row>
    <row r="13386" spans="6:11" x14ac:dyDescent="0.35">
      <c r="F13386" s="30"/>
      <c r="K13386" s="31"/>
    </row>
    <row r="13387" spans="6:11" x14ac:dyDescent="0.35">
      <c r="F13387" s="30"/>
      <c r="K13387" s="31"/>
    </row>
    <row r="13388" spans="6:11" x14ac:dyDescent="0.35">
      <c r="F13388" s="30"/>
      <c r="K13388" s="31"/>
    </row>
    <row r="13389" spans="6:11" x14ac:dyDescent="0.35">
      <c r="F13389" s="30"/>
      <c r="K13389" s="31"/>
    </row>
    <row r="13390" spans="6:11" x14ac:dyDescent="0.35">
      <c r="F13390" s="30"/>
      <c r="K13390" s="31"/>
    </row>
    <row r="13391" spans="6:11" x14ac:dyDescent="0.35">
      <c r="F13391" s="30"/>
      <c r="K13391" s="31"/>
    </row>
    <row r="13392" spans="6:11" x14ac:dyDescent="0.35">
      <c r="F13392" s="30"/>
      <c r="K13392" s="31"/>
    </row>
    <row r="13393" spans="6:11" x14ac:dyDescent="0.35">
      <c r="F13393" s="30"/>
      <c r="K13393" s="31"/>
    </row>
    <row r="13394" spans="6:11" x14ac:dyDescent="0.35">
      <c r="F13394" s="30"/>
      <c r="K13394" s="31"/>
    </row>
    <row r="13395" spans="6:11" x14ac:dyDescent="0.35">
      <c r="F13395" s="30"/>
      <c r="K13395" s="31"/>
    </row>
    <row r="13396" spans="6:11" x14ac:dyDescent="0.35">
      <c r="F13396" s="30"/>
      <c r="K13396" s="31"/>
    </row>
    <row r="13397" spans="6:11" x14ac:dyDescent="0.35">
      <c r="F13397" s="30"/>
      <c r="K13397" s="31"/>
    </row>
    <row r="13398" spans="6:11" x14ac:dyDescent="0.35">
      <c r="F13398" s="30"/>
      <c r="K13398" s="31"/>
    </row>
    <row r="13399" spans="6:11" x14ac:dyDescent="0.35">
      <c r="F13399" s="30"/>
      <c r="K13399" s="31"/>
    </row>
    <row r="13400" spans="6:11" x14ac:dyDescent="0.35">
      <c r="F13400" s="30"/>
      <c r="K13400" s="31"/>
    </row>
    <row r="13401" spans="6:11" x14ac:dyDescent="0.35">
      <c r="F13401" s="30"/>
      <c r="K13401" s="31"/>
    </row>
    <row r="13402" spans="6:11" x14ac:dyDescent="0.35">
      <c r="F13402" s="30"/>
      <c r="K13402" s="31"/>
    </row>
    <row r="13403" spans="6:11" x14ac:dyDescent="0.35">
      <c r="F13403" s="30"/>
      <c r="K13403" s="31"/>
    </row>
    <row r="13404" spans="6:11" x14ac:dyDescent="0.35">
      <c r="F13404" s="30"/>
      <c r="K13404" s="31"/>
    </row>
    <row r="13405" spans="6:11" x14ac:dyDescent="0.35">
      <c r="F13405" s="30"/>
      <c r="K13405" s="31"/>
    </row>
    <row r="13406" spans="6:11" x14ac:dyDescent="0.35">
      <c r="F13406" s="30"/>
      <c r="K13406" s="31"/>
    </row>
    <row r="13407" spans="6:11" x14ac:dyDescent="0.35">
      <c r="F13407" s="30"/>
      <c r="K13407" s="31"/>
    </row>
    <row r="13408" spans="6:11" x14ac:dyDescent="0.35">
      <c r="F13408" s="30"/>
      <c r="K13408" s="31"/>
    </row>
    <row r="13409" spans="6:11" x14ac:dyDescent="0.35">
      <c r="F13409" s="30"/>
      <c r="K13409" s="31"/>
    </row>
    <row r="13410" spans="6:11" x14ac:dyDescent="0.35">
      <c r="F13410" s="30"/>
      <c r="K13410" s="31"/>
    </row>
    <row r="13411" spans="6:11" x14ac:dyDescent="0.35">
      <c r="F13411" s="30"/>
      <c r="K13411" s="31"/>
    </row>
    <row r="13412" spans="6:11" x14ac:dyDescent="0.35">
      <c r="F13412" s="30"/>
      <c r="K13412" s="31"/>
    </row>
    <row r="13413" spans="6:11" x14ac:dyDescent="0.35">
      <c r="F13413" s="30"/>
      <c r="K13413" s="31"/>
    </row>
    <row r="13414" spans="6:11" x14ac:dyDescent="0.35">
      <c r="F13414" s="30"/>
      <c r="K13414" s="31"/>
    </row>
    <row r="13415" spans="6:11" x14ac:dyDescent="0.35">
      <c r="F13415" s="30"/>
      <c r="K13415" s="31"/>
    </row>
    <row r="13416" spans="6:11" x14ac:dyDescent="0.35">
      <c r="F13416" s="30"/>
      <c r="K13416" s="31"/>
    </row>
    <row r="13417" spans="6:11" x14ac:dyDescent="0.35">
      <c r="F13417" s="30"/>
      <c r="K13417" s="31"/>
    </row>
    <row r="13418" spans="6:11" x14ac:dyDescent="0.35">
      <c r="F13418" s="30"/>
      <c r="K13418" s="31"/>
    </row>
    <row r="13419" spans="6:11" x14ac:dyDescent="0.35">
      <c r="F13419" s="30"/>
      <c r="K13419" s="31"/>
    </row>
    <row r="13420" spans="6:11" x14ac:dyDescent="0.35">
      <c r="F13420" s="30"/>
      <c r="K13420" s="31"/>
    </row>
    <row r="13421" spans="6:11" x14ac:dyDescent="0.35">
      <c r="F13421" s="30"/>
      <c r="K13421" s="31"/>
    </row>
    <row r="13422" spans="6:11" x14ac:dyDescent="0.35">
      <c r="F13422" s="30"/>
      <c r="K13422" s="31"/>
    </row>
    <row r="13423" spans="6:11" x14ac:dyDescent="0.35">
      <c r="F13423" s="30"/>
      <c r="K13423" s="31"/>
    </row>
    <row r="13424" spans="6:11" x14ac:dyDescent="0.35">
      <c r="F13424" s="30"/>
      <c r="K13424" s="31"/>
    </row>
    <row r="13425" spans="6:11" x14ac:dyDescent="0.35">
      <c r="F13425" s="30"/>
      <c r="K13425" s="31"/>
    </row>
    <row r="13426" spans="6:11" x14ac:dyDescent="0.35">
      <c r="F13426" s="30"/>
      <c r="K13426" s="31"/>
    </row>
    <row r="13427" spans="6:11" x14ac:dyDescent="0.35">
      <c r="F13427" s="30"/>
      <c r="K13427" s="31"/>
    </row>
    <row r="13428" spans="6:11" x14ac:dyDescent="0.35">
      <c r="F13428" s="30"/>
      <c r="K13428" s="31"/>
    </row>
    <row r="13429" spans="6:11" x14ac:dyDescent="0.35">
      <c r="F13429" s="30"/>
      <c r="K13429" s="31"/>
    </row>
    <row r="13430" spans="6:11" x14ac:dyDescent="0.35">
      <c r="F13430" s="30"/>
      <c r="K13430" s="31"/>
    </row>
    <row r="13431" spans="6:11" x14ac:dyDescent="0.35">
      <c r="F13431" s="30"/>
      <c r="K13431" s="31"/>
    </row>
    <row r="13432" spans="6:11" x14ac:dyDescent="0.35">
      <c r="F13432" s="30"/>
      <c r="K13432" s="31"/>
    </row>
    <row r="13433" spans="6:11" x14ac:dyDescent="0.35">
      <c r="F13433" s="30"/>
      <c r="K13433" s="31"/>
    </row>
    <row r="13434" spans="6:11" x14ac:dyDescent="0.35">
      <c r="F13434" s="30"/>
      <c r="K13434" s="31"/>
    </row>
    <row r="13435" spans="6:11" x14ac:dyDescent="0.35">
      <c r="F13435" s="30"/>
      <c r="K13435" s="31"/>
    </row>
    <row r="13436" spans="6:11" x14ac:dyDescent="0.35">
      <c r="F13436" s="30"/>
      <c r="K13436" s="31"/>
    </row>
    <row r="13437" spans="6:11" x14ac:dyDescent="0.35">
      <c r="F13437" s="30"/>
      <c r="K13437" s="31"/>
    </row>
    <row r="13438" spans="6:11" x14ac:dyDescent="0.35">
      <c r="F13438" s="30"/>
      <c r="K13438" s="31"/>
    </row>
    <row r="13439" spans="6:11" x14ac:dyDescent="0.35">
      <c r="F13439" s="30"/>
      <c r="K13439" s="31"/>
    </row>
    <row r="13440" spans="6:11" x14ac:dyDescent="0.35">
      <c r="F13440" s="30"/>
      <c r="K13440" s="31"/>
    </row>
    <row r="13441" spans="6:11" x14ac:dyDescent="0.35">
      <c r="F13441" s="30"/>
      <c r="K13441" s="31"/>
    </row>
    <row r="13442" spans="6:11" x14ac:dyDescent="0.35">
      <c r="F13442" s="30"/>
      <c r="K13442" s="31"/>
    </row>
    <row r="13443" spans="6:11" x14ac:dyDescent="0.35">
      <c r="F13443" s="30"/>
      <c r="K13443" s="31"/>
    </row>
    <row r="13444" spans="6:11" x14ac:dyDescent="0.35">
      <c r="F13444" s="30"/>
      <c r="K13444" s="31"/>
    </row>
    <row r="13445" spans="6:11" x14ac:dyDescent="0.35">
      <c r="F13445" s="30"/>
      <c r="K13445" s="31"/>
    </row>
    <row r="13446" spans="6:11" x14ac:dyDescent="0.35">
      <c r="F13446" s="30"/>
      <c r="K13446" s="31"/>
    </row>
    <row r="13447" spans="6:11" x14ac:dyDescent="0.35">
      <c r="F13447" s="30"/>
      <c r="K13447" s="31"/>
    </row>
    <row r="13448" spans="6:11" x14ac:dyDescent="0.35">
      <c r="F13448" s="30"/>
      <c r="K13448" s="31"/>
    </row>
    <row r="13449" spans="6:11" x14ac:dyDescent="0.35">
      <c r="F13449" s="30"/>
      <c r="K13449" s="31"/>
    </row>
    <row r="13450" spans="6:11" x14ac:dyDescent="0.35">
      <c r="F13450" s="30"/>
      <c r="K13450" s="31"/>
    </row>
    <row r="13451" spans="6:11" x14ac:dyDescent="0.35">
      <c r="F13451" s="30"/>
      <c r="K13451" s="31"/>
    </row>
    <row r="13452" spans="6:11" x14ac:dyDescent="0.35">
      <c r="F13452" s="30"/>
      <c r="K13452" s="31"/>
    </row>
    <row r="13453" spans="6:11" x14ac:dyDescent="0.35">
      <c r="F13453" s="30"/>
      <c r="K13453" s="31"/>
    </row>
    <row r="13454" spans="6:11" x14ac:dyDescent="0.35">
      <c r="F13454" s="30"/>
      <c r="K13454" s="31"/>
    </row>
    <row r="13455" spans="6:11" x14ac:dyDescent="0.35">
      <c r="F13455" s="30"/>
      <c r="K13455" s="31"/>
    </row>
    <row r="13456" spans="6:11" x14ac:dyDescent="0.35">
      <c r="F13456" s="30"/>
      <c r="K13456" s="31"/>
    </row>
    <row r="13457" spans="6:11" x14ac:dyDescent="0.35">
      <c r="F13457" s="30"/>
      <c r="K13457" s="31"/>
    </row>
    <row r="13458" spans="6:11" x14ac:dyDescent="0.35">
      <c r="F13458" s="30"/>
      <c r="K13458" s="31"/>
    </row>
    <row r="13459" spans="6:11" x14ac:dyDescent="0.35">
      <c r="F13459" s="30"/>
      <c r="K13459" s="31"/>
    </row>
    <row r="13460" spans="6:11" x14ac:dyDescent="0.35">
      <c r="F13460" s="30"/>
      <c r="K13460" s="31"/>
    </row>
    <row r="13461" spans="6:11" x14ac:dyDescent="0.35">
      <c r="F13461" s="30"/>
      <c r="K13461" s="31"/>
    </row>
    <row r="13462" spans="6:11" x14ac:dyDescent="0.35">
      <c r="F13462" s="30"/>
      <c r="K13462" s="31"/>
    </row>
    <row r="13463" spans="6:11" x14ac:dyDescent="0.35">
      <c r="F13463" s="30"/>
      <c r="K13463" s="31"/>
    </row>
    <row r="13464" spans="6:11" x14ac:dyDescent="0.35">
      <c r="F13464" s="30"/>
      <c r="K13464" s="31"/>
    </row>
    <row r="13465" spans="6:11" x14ac:dyDescent="0.35">
      <c r="F13465" s="30"/>
      <c r="K13465" s="31"/>
    </row>
    <row r="13466" spans="6:11" x14ac:dyDescent="0.35">
      <c r="F13466" s="30"/>
      <c r="K13466" s="31"/>
    </row>
    <row r="13467" spans="6:11" x14ac:dyDescent="0.35">
      <c r="F13467" s="30"/>
      <c r="K13467" s="31"/>
    </row>
    <row r="13468" spans="6:11" x14ac:dyDescent="0.35">
      <c r="F13468" s="30"/>
      <c r="K13468" s="31"/>
    </row>
    <row r="13469" spans="6:11" x14ac:dyDescent="0.35">
      <c r="F13469" s="30"/>
      <c r="K13469" s="31"/>
    </row>
    <row r="13470" spans="6:11" x14ac:dyDescent="0.35">
      <c r="F13470" s="30"/>
      <c r="K13470" s="31"/>
    </row>
    <row r="13471" spans="6:11" x14ac:dyDescent="0.35">
      <c r="F13471" s="30"/>
      <c r="K13471" s="31"/>
    </row>
    <row r="13472" spans="6:11" x14ac:dyDescent="0.35">
      <c r="F13472" s="30"/>
      <c r="K13472" s="31"/>
    </row>
    <row r="13473" spans="6:11" x14ac:dyDescent="0.35">
      <c r="F13473" s="30"/>
      <c r="K13473" s="31"/>
    </row>
    <row r="13474" spans="6:11" x14ac:dyDescent="0.35">
      <c r="F13474" s="30"/>
      <c r="K13474" s="31"/>
    </row>
    <row r="13475" spans="6:11" x14ac:dyDescent="0.35">
      <c r="F13475" s="30"/>
      <c r="K13475" s="31"/>
    </row>
    <row r="13476" spans="6:11" x14ac:dyDescent="0.35">
      <c r="F13476" s="30"/>
      <c r="K13476" s="31"/>
    </row>
    <row r="13477" spans="6:11" x14ac:dyDescent="0.35">
      <c r="F13477" s="30"/>
      <c r="K13477" s="31"/>
    </row>
    <row r="13478" spans="6:11" x14ac:dyDescent="0.35">
      <c r="F13478" s="30"/>
      <c r="K13478" s="31"/>
    </row>
    <row r="13479" spans="6:11" x14ac:dyDescent="0.35">
      <c r="F13479" s="30"/>
      <c r="K13479" s="31"/>
    </row>
    <row r="13480" spans="6:11" x14ac:dyDescent="0.35">
      <c r="F13480" s="30"/>
      <c r="K13480" s="31"/>
    </row>
    <row r="13481" spans="6:11" x14ac:dyDescent="0.35">
      <c r="F13481" s="30"/>
      <c r="K13481" s="31"/>
    </row>
    <row r="13482" spans="6:11" x14ac:dyDescent="0.35">
      <c r="F13482" s="30"/>
      <c r="K13482" s="31"/>
    </row>
    <row r="13483" spans="6:11" x14ac:dyDescent="0.35">
      <c r="F13483" s="30"/>
      <c r="K13483" s="31"/>
    </row>
    <row r="13484" spans="6:11" x14ac:dyDescent="0.35">
      <c r="F13484" s="30"/>
      <c r="K13484" s="31"/>
    </row>
    <row r="13485" spans="6:11" x14ac:dyDescent="0.35">
      <c r="F13485" s="30"/>
      <c r="K13485" s="31"/>
    </row>
    <row r="13486" spans="6:11" x14ac:dyDescent="0.35">
      <c r="F13486" s="30"/>
      <c r="K13486" s="31"/>
    </row>
    <row r="13487" spans="6:11" x14ac:dyDescent="0.35">
      <c r="F13487" s="30"/>
      <c r="K13487" s="31"/>
    </row>
    <row r="13488" spans="6:11" x14ac:dyDescent="0.35">
      <c r="F13488" s="30"/>
      <c r="K13488" s="31"/>
    </row>
    <row r="13489" spans="6:11" x14ac:dyDescent="0.35">
      <c r="F13489" s="30"/>
      <c r="K13489" s="31"/>
    </row>
    <row r="13490" spans="6:11" x14ac:dyDescent="0.35">
      <c r="F13490" s="30"/>
      <c r="K13490" s="31"/>
    </row>
    <row r="13491" spans="6:11" x14ac:dyDescent="0.35">
      <c r="F13491" s="30"/>
      <c r="K13491" s="31"/>
    </row>
    <row r="13492" spans="6:11" x14ac:dyDescent="0.35">
      <c r="F13492" s="30"/>
      <c r="K13492" s="31"/>
    </row>
    <row r="13493" spans="6:11" x14ac:dyDescent="0.35">
      <c r="F13493" s="30"/>
      <c r="K13493" s="31"/>
    </row>
    <row r="13494" spans="6:11" x14ac:dyDescent="0.35">
      <c r="F13494" s="30"/>
      <c r="K13494" s="31"/>
    </row>
    <row r="13495" spans="6:11" x14ac:dyDescent="0.35">
      <c r="F13495" s="30"/>
      <c r="K13495" s="31"/>
    </row>
    <row r="13496" spans="6:11" x14ac:dyDescent="0.35">
      <c r="F13496" s="30"/>
      <c r="K13496" s="31"/>
    </row>
    <row r="13497" spans="6:11" x14ac:dyDescent="0.35">
      <c r="F13497" s="30"/>
      <c r="K13497" s="31"/>
    </row>
    <row r="13498" spans="6:11" x14ac:dyDescent="0.35">
      <c r="F13498" s="30"/>
      <c r="K13498" s="31"/>
    </row>
    <row r="13499" spans="6:11" x14ac:dyDescent="0.35">
      <c r="F13499" s="30"/>
      <c r="K13499" s="31"/>
    </row>
    <row r="13500" spans="6:11" x14ac:dyDescent="0.35">
      <c r="F13500" s="30"/>
      <c r="K13500" s="31"/>
    </row>
    <row r="13501" spans="6:11" x14ac:dyDescent="0.35">
      <c r="F13501" s="30"/>
      <c r="K13501" s="31"/>
    </row>
    <row r="13502" spans="6:11" x14ac:dyDescent="0.35">
      <c r="F13502" s="30"/>
      <c r="K13502" s="31"/>
    </row>
    <row r="13503" spans="6:11" x14ac:dyDescent="0.35">
      <c r="F13503" s="30"/>
      <c r="K13503" s="31"/>
    </row>
    <row r="13504" spans="6:11" x14ac:dyDescent="0.35">
      <c r="F13504" s="30"/>
      <c r="K13504" s="31"/>
    </row>
    <row r="13505" spans="6:11" x14ac:dyDescent="0.35">
      <c r="F13505" s="30"/>
      <c r="K13505" s="31"/>
    </row>
    <row r="13506" spans="6:11" x14ac:dyDescent="0.35">
      <c r="F13506" s="30"/>
      <c r="K13506" s="31"/>
    </row>
    <row r="13507" spans="6:11" x14ac:dyDescent="0.35">
      <c r="F13507" s="30"/>
      <c r="K13507" s="31"/>
    </row>
    <row r="13508" spans="6:11" x14ac:dyDescent="0.35">
      <c r="F13508" s="30"/>
      <c r="K13508" s="31"/>
    </row>
    <row r="13509" spans="6:11" x14ac:dyDescent="0.35">
      <c r="F13509" s="30"/>
      <c r="K13509" s="31"/>
    </row>
    <row r="13510" spans="6:11" x14ac:dyDescent="0.35">
      <c r="F13510" s="30"/>
      <c r="K13510" s="31"/>
    </row>
    <row r="13511" spans="6:11" x14ac:dyDescent="0.35">
      <c r="F13511" s="30"/>
      <c r="K13511" s="31"/>
    </row>
    <row r="13512" spans="6:11" x14ac:dyDescent="0.35">
      <c r="F13512" s="30"/>
      <c r="K13512" s="31"/>
    </row>
    <row r="13513" spans="6:11" x14ac:dyDescent="0.35">
      <c r="F13513" s="30"/>
      <c r="K13513" s="31"/>
    </row>
    <row r="13514" spans="6:11" x14ac:dyDescent="0.35">
      <c r="F13514" s="30"/>
      <c r="K13514" s="31"/>
    </row>
    <row r="13515" spans="6:11" x14ac:dyDescent="0.35">
      <c r="F13515" s="30"/>
      <c r="K13515" s="31"/>
    </row>
    <row r="13516" spans="6:11" x14ac:dyDescent="0.35">
      <c r="F13516" s="30"/>
      <c r="K13516" s="31"/>
    </row>
    <row r="13517" spans="6:11" x14ac:dyDescent="0.35">
      <c r="F13517" s="30"/>
      <c r="K13517" s="31"/>
    </row>
    <row r="13518" spans="6:11" x14ac:dyDescent="0.35">
      <c r="F13518" s="30"/>
      <c r="K13518" s="31"/>
    </row>
    <row r="13519" spans="6:11" x14ac:dyDescent="0.35">
      <c r="F13519" s="30"/>
      <c r="K13519" s="31"/>
    </row>
    <row r="13520" spans="6:11" x14ac:dyDescent="0.35">
      <c r="F13520" s="30"/>
      <c r="K13520" s="31"/>
    </row>
    <row r="13521" spans="6:11" x14ac:dyDescent="0.35">
      <c r="F13521" s="30"/>
      <c r="K13521" s="31"/>
    </row>
    <row r="13522" spans="6:11" x14ac:dyDescent="0.35">
      <c r="F13522" s="30"/>
      <c r="K13522" s="31"/>
    </row>
    <row r="13523" spans="6:11" x14ac:dyDescent="0.35">
      <c r="F13523" s="30"/>
      <c r="K13523" s="31"/>
    </row>
    <row r="13524" spans="6:11" x14ac:dyDescent="0.35">
      <c r="F13524" s="30"/>
      <c r="K13524" s="31"/>
    </row>
    <row r="13525" spans="6:11" x14ac:dyDescent="0.35">
      <c r="F13525" s="30"/>
      <c r="K13525" s="31"/>
    </row>
    <row r="13526" spans="6:11" x14ac:dyDescent="0.35">
      <c r="F13526" s="30"/>
      <c r="K13526" s="31"/>
    </row>
    <row r="13527" spans="6:11" x14ac:dyDescent="0.35">
      <c r="F13527" s="30"/>
      <c r="K13527" s="31"/>
    </row>
    <row r="13528" spans="6:11" x14ac:dyDescent="0.35">
      <c r="F13528" s="30"/>
      <c r="K13528" s="31"/>
    </row>
    <row r="13529" spans="6:11" x14ac:dyDescent="0.35">
      <c r="F13529" s="30"/>
      <c r="K13529" s="31"/>
    </row>
    <row r="13530" spans="6:11" x14ac:dyDescent="0.35">
      <c r="F13530" s="30"/>
      <c r="K13530" s="31"/>
    </row>
    <row r="13531" spans="6:11" x14ac:dyDescent="0.35">
      <c r="F13531" s="30"/>
      <c r="K13531" s="31"/>
    </row>
    <row r="13532" spans="6:11" x14ac:dyDescent="0.35">
      <c r="F13532" s="30"/>
      <c r="K13532" s="31"/>
    </row>
    <row r="13533" spans="6:11" x14ac:dyDescent="0.35">
      <c r="F13533" s="30"/>
      <c r="K13533" s="31"/>
    </row>
    <row r="13534" spans="6:11" x14ac:dyDescent="0.35">
      <c r="F13534" s="30"/>
      <c r="K13534" s="31"/>
    </row>
    <row r="13535" spans="6:11" x14ac:dyDescent="0.35">
      <c r="F13535" s="30"/>
      <c r="K13535" s="31"/>
    </row>
    <row r="13536" spans="6:11" x14ac:dyDescent="0.35">
      <c r="F13536" s="30"/>
      <c r="K13536" s="31"/>
    </row>
    <row r="13537" spans="6:11" x14ac:dyDescent="0.35">
      <c r="F13537" s="30"/>
      <c r="K13537" s="31"/>
    </row>
    <row r="13538" spans="6:11" x14ac:dyDescent="0.35">
      <c r="F13538" s="30"/>
      <c r="K13538" s="31"/>
    </row>
    <row r="13539" spans="6:11" x14ac:dyDescent="0.35">
      <c r="F13539" s="30"/>
      <c r="K13539" s="31"/>
    </row>
    <row r="13540" spans="6:11" x14ac:dyDescent="0.35">
      <c r="F13540" s="30"/>
      <c r="K13540" s="31"/>
    </row>
    <row r="13541" spans="6:11" x14ac:dyDescent="0.35">
      <c r="F13541" s="30"/>
      <c r="K13541" s="31"/>
    </row>
    <row r="13542" spans="6:11" x14ac:dyDescent="0.35">
      <c r="F13542" s="30"/>
      <c r="K13542" s="31"/>
    </row>
    <row r="13543" spans="6:11" x14ac:dyDescent="0.35">
      <c r="F13543" s="30"/>
      <c r="K13543" s="31"/>
    </row>
    <row r="13544" spans="6:11" x14ac:dyDescent="0.35">
      <c r="F13544" s="30"/>
      <c r="K13544" s="31"/>
    </row>
    <row r="13545" spans="6:11" x14ac:dyDescent="0.35">
      <c r="F13545" s="30"/>
      <c r="K13545" s="31"/>
    </row>
    <row r="13546" spans="6:11" x14ac:dyDescent="0.35">
      <c r="F13546" s="30"/>
      <c r="K13546" s="31"/>
    </row>
    <row r="13547" spans="6:11" x14ac:dyDescent="0.35">
      <c r="F13547" s="30"/>
      <c r="K13547" s="31"/>
    </row>
    <row r="13548" spans="6:11" x14ac:dyDescent="0.35">
      <c r="F13548" s="30"/>
      <c r="K13548" s="31"/>
    </row>
    <row r="13549" spans="6:11" x14ac:dyDescent="0.35">
      <c r="F13549" s="30"/>
      <c r="K13549" s="31"/>
    </row>
    <row r="13550" spans="6:11" x14ac:dyDescent="0.35">
      <c r="F13550" s="30"/>
      <c r="K13550" s="31"/>
    </row>
    <row r="13551" spans="6:11" x14ac:dyDescent="0.35">
      <c r="F13551" s="30"/>
      <c r="K13551" s="31"/>
    </row>
    <row r="13552" spans="6:11" x14ac:dyDescent="0.35">
      <c r="F13552" s="30"/>
      <c r="K13552" s="31"/>
    </row>
    <row r="13553" spans="6:11" x14ac:dyDescent="0.35">
      <c r="F13553" s="30"/>
      <c r="K13553" s="31"/>
    </row>
    <row r="13554" spans="6:11" x14ac:dyDescent="0.35">
      <c r="F13554" s="30"/>
      <c r="K13554" s="31"/>
    </row>
    <row r="13555" spans="6:11" x14ac:dyDescent="0.35">
      <c r="F13555" s="30"/>
      <c r="K13555" s="31"/>
    </row>
    <row r="13556" spans="6:11" x14ac:dyDescent="0.35">
      <c r="F13556" s="30"/>
      <c r="K13556" s="31"/>
    </row>
    <row r="13557" spans="6:11" x14ac:dyDescent="0.35">
      <c r="F13557" s="30"/>
      <c r="K13557" s="31"/>
    </row>
    <row r="13558" spans="6:11" x14ac:dyDescent="0.35">
      <c r="F13558" s="30"/>
      <c r="K13558" s="31"/>
    </row>
    <row r="13559" spans="6:11" x14ac:dyDescent="0.35">
      <c r="F13559" s="30"/>
      <c r="K13559" s="31"/>
    </row>
    <row r="13560" spans="6:11" x14ac:dyDescent="0.35">
      <c r="F13560" s="30"/>
      <c r="K13560" s="31"/>
    </row>
    <row r="13561" spans="6:11" x14ac:dyDescent="0.35">
      <c r="F13561" s="30"/>
      <c r="K13561" s="31"/>
    </row>
    <row r="13562" spans="6:11" x14ac:dyDescent="0.35">
      <c r="F13562" s="30"/>
      <c r="K13562" s="31"/>
    </row>
    <row r="13563" spans="6:11" x14ac:dyDescent="0.35">
      <c r="F13563" s="30"/>
      <c r="K13563" s="31"/>
    </row>
    <row r="13564" spans="6:11" x14ac:dyDescent="0.35">
      <c r="F13564" s="30"/>
      <c r="K13564" s="31"/>
    </row>
    <row r="13565" spans="6:11" x14ac:dyDescent="0.35">
      <c r="F13565" s="30"/>
      <c r="K13565" s="31"/>
    </row>
    <row r="13566" spans="6:11" x14ac:dyDescent="0.35">
      <c r="F13566" s="30"/>
      <c r="K13566" s="31"/>
    </row>
    <row r="13567" spans="6:11" x14ac:dyDescent="0.35">
      <c r="F13567" s="30"/>
      <c r="K13567" s="31"/>
    </row>
    <row r="13568" spans="6:11" x14ac:dyDescent="0.35">
      <c r="F13568" s="30"/>
      <c r="K13568" s="31"/>
    </row>
    <row r="13569" spans="6:11" x14ac:dyDescent="0.35">
      <c r="F13569" s="30"/>
      <c r="K13569" s="31"/>
    </row>
    <row r="13570" spans="6:11" x14ac:dyDescent="0.35">
      <c r="F13570" s="30"/>
      <c r="K13570" s="31"/>
    </row>
    <row r="13571" spans="6:11" x14ac:dyDescent="0.35">
      <c r="F13571" s="30"/>
      <c r="K13571" s="31"/>
    </row>
    <row r="13572" spans="6:11" x14ac:dyDescent="0.35">
      <c r="F13572" s="30"/>
      <c r="K13572" s="31"/>
    </row>
    <row r="13573" spans="6:11" x14ac:dyDescent="0.35">
      <c r="F13573" s="30"/>
      <c r="K13573" s="31"/>
    </row>
    <row r="13574" spans="6:11" x14ac:dyDescent="0.35">
      <c r="F13574" s="30"/>
      <c r="K13574" s="31"/>
    </row>
    <row r="13575" spans="6:11" x14ac:dyDescent="0.35">
      <c r="F13575" s="30"/>
      <c r="K13575" s="31"/>
    </row>
    <row r="13576" spans="6:11" x14ac:dyDescent="0.35">
      <c r="F13576" s="30"/>
      <c r="K13576" s="31"/>
    </row>
    <row r="13577" spans="6:11" x14ac:dyDescent="0.35">
      <c r="F13577" s="30"/>
      <c r="K13577" s="31"/>
    </row>
    <row r="13578" spans="6:11" x14ac:dyDescent="0.35">
      <c r="F13578" s="30"/>
      <c r="K13578" s="31"/>
    </row>
    <row r="13579" spans="6:11" x14ac:dyDescent="0.35">
      <c r="F13579" s="30"/>
      <c r="K13579" s="31"/>
    </row>
    <row r="13580" spans="6:11" x14ac:dyDescent="0.35">
      <c r="F13580" s="30"/>
      <c r="K13580" s="31"/>
    </row>
    <row r="13581" spans="6:11" x14ac:dyDescent="0.35">
      <c r="F13581" s="30"/>
      <c r="K13581" s="31"/>
    </row>
    <row r="13582" spans="6:11" x14ac:dyDescent="0.35">
      <c r="F13582" s="30"/>
      <c r="K13582" s="31"/>
    </row>
    <row r="13583" spans="6:11" x14ac:dyDescent="0.35">
      <c r="F13583" s="30"/>
      <c r="K13583" s="31"/>
    </row>
    <row r="13584" spans="6:11" x14ac:dyDescent="0.35">
      <c r="F13584" s="30"/>
      <c r="K13584" s="31"/>
    </row>
    <row r="13585" spans="6:11" x14ac:dyDescent="0.35">
      <c r="F13585" s="30"/>
      <c r="K13585" s="31"/>
    </row>
    <row r="13586" spans="6:11" x14ac:dyDescent="0.35">
      <c r="F13586" s="30"/>
      <c r="K13586" s="31"/>
    </row>
    <row r="13587" spans="6:11" x14ac:dyDescent="0.35">
      <c r="F13587" s="30"/>
      <c r="K13587" s="31"/>
    </row>
    <row r="13588" spans="6:11" x14ac:dyDescent="0.35">
      <c r="F13588" s="30"/>
      <c r="K13588" s="31"/>
    </row>
    <row r="13589" spans="6:11" x14ac:dyDescent="0.35">
      <c r="F13589" s="30"/>
      <c r="K13589" s="31"/>
    </row>
    <row r="13590" spans="6:11" x14ac:dyDescent="0.35">
      <c r="F13590" s="30"/>
      <c r="K13590" s="31"/>
    </row>
    <row r="13591" spans="6:11" x14ac:dyDescent="0.35">
      <c r="F13591" s="30"/>
      <c r="K13591" s="31"/>
    </row>
    <row r="13592" spans="6:11" x14ac:dyDescent="0.35">
      <c r="F13592" s="30"/>
      <c r="K13592" s="31"/>
    </row>
    <row r="13593" spans="6:11" x14ac:dyDescent="0.35">
      <c r="F13593" s="30"/>
      <c r="K13593" s="31"/>
    </row>
    <row r="13594" spans="6:11" x14ac:dyDescent="0.35">
      <c r="F13594" s="30"/>
      <c r="K13594" s="31"/>
    </row>
    <row r="13595" spans="6:11" x14ac:dyDescent="0.35">
      <c r="F13595" s="30"/>
      <c r="K13595" s="31"/>
    </row>
    <row r="13596" spans="6:11" x14ac:dyDescent="0.35">
      <c r="F13596" s="30"/>
      <c r="K13596" s="31"/>
    </row>
    <row r="13597" spans="6:11" x14ac:dyDescent="0.35">
      <c r="F13597" s="30"/>
      <c r="K13597" s="31"/>
    </row>
    <row r="13598" spans="6:11" x14ac:dyDescent="0.35">
      <c r="F13598" s="30"/>
      <c r="K13598" s="31"/>
    </row>
    <row r="13599" spans="6:11" x14ac:dyDescent="0.35">
      <c r="F13599" s="30"/>
      <c r="K13599" s="31"/>
    </row>
    <row r="13600" spans="6:11" x14ac:dyDescent="0.35">
      <c r="F13600" s="30"/>
      <c r="K13600" s="31"/>
    </row>
    <row r="13601" spans="6:11" x14ac:dyDescent="0.35">
      <c r="F13601" s="30"/>
      <c r="K13601" s="31"/>
    </row>
    <row r="13602" spans="6:11" x14ac:dyDescent="0.35">
      <c r="F13602" s="30"/>
      <c r="K13602" s="31"/>
    </row>
    <row r="13603" spans="6:11" x14ac:dyDescent="0.35">
      <c r="F13603" s="30"/>
      <c r="K13603" s="31"/>
    </row>
    <row r="13604" spans="6:11" x14ac:dyDescent="0.35">
      <c r="F13604" s="30"/>
      <c r="K13604" s="31"/>
    </row>
    <row r="13605" spans="6:11" x14ac:dyDescent="0.35">
      <c r="F13605" s="30"/>
      <c r="K13605" s="31"/>
    </row>
    <row r="13606" spans="6:11" x14ac:dyDescent="0.35">
      <c r="F13606" s="30"/>
      <c r="K13606" s="31"/>
    </row>
    <row r="13607" spans="6:11" x14ac:dyDescent="0.35">
      <c r="F13607" s="30"/>
      <c r="K13607" s="31"/>
    </row>
    <row r="13608" spans="6:11" x14ac:dyDescent="0.35">
      <c r="F13608" s="30"/>
      <c r="K13608" s="31"/>
    </row>
    <row r="13609" spans="6:11" x14ac:dyDescent="0.35">
      <c r="F13609" s="30"/>
      <c r="K13609" s="31"/>
    </row>
    <row r="13610" spans="6:11" x14ac:dyDescent="0.35">
      <c r="F13610" s="30"/>
      <c r="K13610" s="31"/>
    </row>
    <row r="13611" spans="6:11" x14ac:dyDescent="0.35">
      <c r="F13611" s="30"/>
      <c r="K13611" s="31"/>
    </row>
    <row r="13612" spans="6:11" x14ac:dyDescent="0.35">
      <c r="F13612" s="30"/>
      <c r="K13612" s="31"/>
    </row>
    <row r="13613" spans="6:11" x14ac:dyDescent="0.35">
      <c r="F13613" s="30"/>
      <c r="K13613" s="31"/>
    </row>
    <row r="13614" spans="6:11" x14ac:dyDescent="0.35">
      <c r="F13614" s="30"/>
      <c r="K13614" s="31"/>
    </row>
    <row r="13615" spans="6:11" x14ac:dyDescent="0.35">
      <c r="F13615" s="30"/>
      <c r="K13615" s="31"/>
    </row>
    <row r="13616" spans="6:11" x14ac:dyDescent="0.35">
      <c r="F13616" s="30"/>
      <c r="K13616" s="31"/>
    </row>
    <row r="13617" spans="6:11" x14ac:dyDescent="0.35">
      <c r="F13617" s="30"/>
      <c r="K13617" s="31"/>
    </row>
    <row r="13618" spans="6:11" x14ac:dyDescent="0.35">
      <c r="F13618" s="30"/>
      <c r="K13618" s="31"/>
    </row>
    <row r="13619" spans="6:11" x14ac:dyDescent="0.35">
      <c r="F13619" s="30"/>
      <c r="K13619" s="31"/>
    </row>
    <row r="13620" spans="6:11" x14ac:dyDescent="0.35">
      <c r="F13620" s="30"/>
      <c r="K13620" s="31"/>
    </row>
    <row r="13621" spans="6:11" x14ac:dyDescent="0.35">
      <c r="F13621" s="30"/>
      <c r="K13621" s="31"/>
    </row>
    <row r="13622" spans="6:11" x14ac:dyDescent="0.35">
      <c r="F13622" s="30"/>
      <c r="K13622" s="31"/>
    </row>
    <row r="13623" spans="6:11" x14ac:dyDescent="0.35">
      <c r="F13623" s="30"/>
      <c r="K13623" s="31"/>
    </row>
    <row r="13624" spans="6:11" x14ac:dyDescent="0.35">
      <c r="F13624" s="30"/>
      <c r="K13624" s="31"/>
    </row>
    <row r="13625" spans="6:11" x14ac:dyDescent="0.35">
      <c r="F13625" s="30"/>
      <c r="K13625" s="31"/>
    </row>
    <row r="13626" spans="6:11" x14ac:dyDescent="0.35">
      <c r="F13626" s="30"/>
      <c r="K13626" s="31"/>
    </row>
    <row r="13627" spans="6:11" x14ac:dyDescent="0.35">
      <c r="F13627" s="30"/>
      <c r="K13627" s="31"/>
    </row>
    <row r="13628" spans="6:11" x14ac:dyDescent="0.35">
      <c r="F13628" s="30"/>
      <c r="K13628" s="31"/>
    </row>
    <row r="13629" spans="6:11" x14ac:dyDescent="0.35">
      <c r="F13629" s="30"/>
      <c r="K13629" s="31"/>
    </row>
    <row r="13630" spans="6:11" x14ac:dyDescent="0.35">
      <c r="F13630" s="30"/>
      <c r="K13630" s="31"/>
    </row>
    <row r="13631" spans="6:11" x14ac:dyDescent="0.35">
      <c r="F13631" s="30"/>
      <c r="K13631" s="31"/>
    </row>
    <row r="13632" spans="6:11" x14ac:dyDescent="0.35">
      <c r="F13632" s="30"/>
      <c r="K13632" s="31"/>
    </row>
    <row r="13633" spans="6:11" x14ac:dyDescent="0.35">
      <c r="F13633" s="30"/>
      <c r="K13633" s="31"/>
    </row>
    <row r="13634" spans="6:11" x14ac:dyDescent="0.35">
      <c r="F13634" s="30"/>
      <c r="K13634" s="31"/>
    </row>
    <row r="13635" spans="6:11" x14ac:dyDescent="0.35">
      <c r="F13635" s="30"/>
      <c r="K13635" s="31"/>
    </row>
    <row r="13636" spans="6:11" x14ac:dyDescent="0.35">
      <c r="F13636" s="30"/>
      <c r="K13636" s="31"/>
    </row>
    <row r="13637" spans="6:11" x14ac:dyDescent="0.35">
      <c r="F13637" s="30"/>
      <c r="K13637" s="31"/>
    </row>
    <row r="13638" spans="6:11" x14ac:dyDescent="0.35">
      <c r="F13638" s="30"/>
      <c r="K13638" s="31"/>
    </row>
    <row r="13639" spans="6:11" x14ac:dyDescent="0.35">
      <c r="F13639" s="30"/>
      <c r="K13639" s="31"/>
    </row>
    <row r="13640" spans="6:11" x14ac:dyDescent="0.35">
      <c r="F13640" s="30"/>
      <c r="K13640" s="31"/>
    </row>
    <row r="13641" spans="6:11" x14ac:dyDescent="0.35">
      <c r="F13641" s="30"/>
      <c r="K13641" s="31"/>
    </row>
    <row r="13642" spans="6:11" x14ac:dyDescent="0.35">
      <c r="F13642" s="30"/>
      <c r="K13642" s="31"/>
    </row>
    <row r="13643" spans="6:11" x14ac:dyDescent="0.35">
      <c r="F13643" s="30"/>
      <c r="K13643" s="31"/>
    </row>
    <row r="13644" spans="6:11" x14ac:dyDescent="0.35">
      <c r="F13644" s="30"/>
      <c r="K13644" s="31"/>
    </row>
    <row r="13645" spans="6:11" x14ac:dyDescent="0.35">
      <c r="F13645" s="30"/>
      <c r="K13645" s="31"/>
    </row>
    <row r="13646" spans="6:11" x14ac:dyDescent="0.35">
      <c r="F13646" s="30"/>
      <c r="K13646" s="31"/>
    </row>
    <row r="13647" spans="6:11" x14ac:dyDescent="0.35">
      <c r="F13647" s="30"/>
      <c r="K13647" s="31"/>
    </row>
    <row r="13648" spans="6:11" x14ac:dyDescent="0.35">
      <c r="F13648" s="30"/>
      <c r="K13648" s="31"/>
    </row>
    <row r="13649" spans="6:11" x14ac:dyDescent="0.35">
      <c r="F13649" s="30"/>
      <c r="K13649" s="31"/>
    </row>
    <row r="13650" spans="6:11" x14ac:dyDescent="0.35">
      <c r="F13650" s="30"/>
      <c r="K13650" s="31"/>
    </row>
    <row r="13651" spans="6:11" x14ac:dyDescent="0.35">
      <c r="F13651" s="30"/>
      <c r="K13651" s="31"/>
    </row>
    <row r="13652" spans="6:11" x14ac:dyDescent="0.35">
      <c r="F13652" s="30"/>
      <c r="K13652" s="31"/>
    </row>
    <row r="13653" spans="6:11" x14ac:dyDescent="0.35">
      <c r="F13653" s="30"/>
      <c r="K13653" s="31"/>
    </row>
    <row r="13654" spans="6:11" x14ac:dyDescent="0.35">
      <c r="F13654" s="30"/>
      <c r="K13654" s="31"/>
    </row>
    <row r="13655" spans="6:11" x14ac:dyDescent="0.35">
      <c r="F13655" s="30"/>
      <c r="K13655" s="31"/>
    </row>
    <row r="13656" spans="6:11" x14ac:dyDescent="0.35">
      <c r="F13656" s="30"/>
      <c r="K13656" s="31"/>
    </row>
    <row r="13657" spans="6:11" x14ac:dyDescent="0.35">
      <c r="F13657" s="30"/>
      <c r="K13657" s="31"/>
    </row>
    <row r="13658" spans="6:11" x14ac:dyDescent="0.35">
      <c r="F13658" s="30"/>
      <c r="K13658" s="31"/>
    </row>
    <row r="13659" spans="6:11" x14ac:dyDescent="0.35">
      <c r="F13659" s="30"/>
      <c r="K13659" s="31"/>
    </row>
    <row r="13660" spans="6:11" x14ac:dyDescent="0.35">
      <c r="F13660" s="30"/>
      <c r="K13660" s="31"/>
    </row>
    <row r="13661" spans="6:11" x14ac:dyDescent="0.35">
      <c r="F13661" s="30"/>
      <c r="K13661" s="31"/>
    </row>
    <row r="13662" spans="6:11" x14ac:dyDescent="0.35">
      <c r="F13662" s="30"/>
      <c r="K13662" s="31"/>
    </row>
    <row r="13663" spans="6:11" x14ac:dyDescent="0.35">
      <c r="F13663" s="30"/>
      <c r="K13663" s="31"/>
    </row>
    <row r="13664" spans="6:11" x14ac:dyDescent="0.35">
      <c r="F13664" s="30"/>
      <c r="K13664" s="31"/>
    </row>
    <row r="13665" spans="6:11" x14ac:dyDescent="0.35">
      <c r="F13665" s="30"/>
      <c r="K13665" s="31"/>
    </row>
    <row r="13666" spans="6:11" x14ac:dyDescent="0.35">
      <c r="F13666" s="30"/>
      <c r="K13666" s="31"/>
    </row>
    <row r="13667" spans="6:11" x14ac:dyDescent="0.35">
      <c r="F13667" s="30"/>
      <c r="K13667" s="31"/>
    </row>
    <row r="13668" spans="6:11" x14ac:dyDescent="0.35">
      <c r="F13668" s="30"/>
      <c r="K13668" s="31"/>
    </row>
    <row r="13669" spans="6:11" x14ac:dyDescent="0.35">
      <c r="F13669" s="30"/>
      <c r="K13669" s="31"/>
    </row>
    <row r="13670" spans="6:11" x14ac:dyDescent="0.35">
      <c r="F13670" s="30"/>
      <c r="K13670" s="31"/>
    </row>
    <row r="13671" spans="6:11" x14ac:dyDescent="0.35">
      <c r="F13671" s="30"/>
      <c r="K13671" s="31"/>
    </row>
    <row r="13672" spans="6:11" x14ac:dyDescent="0.35">
      <c r="F13672" s="30"/>
      <c r="K13672" s="31"/>
    </row>
    <row r="13673" spans="6:11" x14ac:dyDescent="0.35">
      <c r="F13673" s="30"/>
      <c r="K13673" s="31"/>
    </row>
    <row r="13674" spans="6:11" x14ac:dyDescent="0.35">
      <c r="F13674" s="30"/>
      <c r="K13674" s="31"/>
    </row>
    <row r="13675" spans="6:11" x14ac:dyDescent="0.35">
      <c r="F13675" s="30"/>
      <c r="K13675" s="31"/>
    </row>
    <row r="13676" spans="6:11" x14ac:dyDescent="0.35">
      <c r="F13676" s="30"/>
      <c r="K13676" s="31"/>
    </row>
    <row r="13677" spans="6:11" x14ac:dyDescent="0.35">
      <c r="F13677" s="30"/>
      <c r="K13677" s="31"/>
    </row>
    <row r="13678" spans="6:11" x14ac:dyDescent="0.35">
      <c r="F13678" s="30"/>
      <c r="K13678" s="31"/>
    </row>
    <row r="13679" spans="6:11" x14ac:dyDescent="0.35">
      <c r="F13679" s="30"/>
      <c r="K13679" s="31"/>
    </row>
    <row r="13680" spans="6:11" x14ac:dyDescent="0.35">
      <c r="F13680" s="30"/>
      <c r="K13680" s="31"/>
    </row>
    <row r="13681" spans="6:11" x14ac:dyDescent="0.35">
      <c r="F13681" s="30"/>
      <c r="K13681" s="31"/>
    </row>
    <row r="13682" spans="6:11" x14ac:dyDescent="0.35">
      <c r="F13682" s="30"/>
      <c r="K13682" s="31"/>
    </row>
    <row r="13683" spans="6:11" x14ac:dyDescent="0.35">
      <c r="F13683" s="30"/>
      <c r="K13683" s="31"/>
    </row>
    <row r="13684" spans="6:11" x14ac:dyDescent="0.35">
      <c r="F13684" s="30"/>
      <c r="K13684" s="31"/>
    </row>
    <row r="13685" spans="6:11" x14ac:dyDescent="0.35">
      <c r="F13685" s="30"/>
      <c r="K13685" s="31"/>
    </row>
    <row r="13686" spans="6:11" x14ac:dyDescent="0.35">
      <c r="F13686" s="30"/>
      <c r="K13686" s="31"/>
    </row>
    <row r="13687" spans="6:11" x14ac:dyDescent="0.35">
      <c r="F13687" s="30"/>
      <c r="K13687" s="31"/>
    </row>
    <row r="13688" spans="6:11" x14ac:dyDescent="0.35">
      <c r="F13688" s="30"/>
      <c r="K13688" s="31"/>
    </row>
    <row r="13689" spans="6:11" x14ac:dyDescent="0.35">
      <c r="F13689" s="30"/>
      <c r="K13689" s="31"/>
    </row>
    <row r="13690" spans="6:11" x14ac:dyDescent="0.35">
      <c r="F13690" s="30"/>
      <c r="K13690" s="31"/>
    </row>
    <row r="13691" spans="6:11" x14ac:dyDescent="0.35">
      <c r="F13691" s="30"/>
      <c r="K13691" s="31"/>
    </row>
    <row r="13692" spans="6:11" x14ac:dyDescent="0.35">
      <c r="F13692" s="30"/>
      <c r="K13692" s="31"/>
    </row>
    <row r="13693" spans="6:11" x14ac:dyDescent="0.35">
      <c r="F13693" s="30"/>
      <c r="K13693" s="31"/>
    </row>
    <row r="13694" spans="6:11" x14ac:dyDescent="0.35">
      <c r="F13694" s="30"/>
      <c r="K13694" s="31"/>
    </row>
    <row r="13695" spans="6:11" x14ac:dyDescent="0.35">
      <c r="F13695" s="30"/>
      <c r="K13695" s="31"/>
    </row>
    <row r="13696" spans="6:11" x14ac:dyDescent="0.35">
      <c r="F13696" s="30"/>
      <c r="K13696" s="31"/>
    </row>
    <row r="13697" spans="6:11" x14ac:dyDescent="0.35">
      <c r="F13697" s="30"/>
      <c r="K13697" s="31"/>
    </row>
    <row r="13698" spans="6:11" x14ac:dyDescent="0.35">
      <c r="F13698" s="30"/>
      <c r="K13698" s="31"/>
    </row>
    <row r="13699" spans="6:11" x14ac:dyDescent="0.35">
      <c r="F13699" s="30"/>
      <c r="K13699" s="31"/>
    </row>
    <row r="13700" spans="6:11" x14ac:dyDescent="0.35">
      <c r="F13700" s="30"/>
      <c r="K13700" s="31"/>
    </row>
    <row r="13701" spans="6:11" x14ac:dyDescent="0.35">
      <c r="F13701" s="30"/>
      <c r="K13701" s="31"/>
    </row>
    <row r="13702" spans="6:11" x14ac:dyDescent="0.35">
      <c r="F13702" s="30"/>
      <c r="K13702" s="31"/>
    </row>
    <row r="13703" spans="6:11" x14ac:dyDescent="0.35">
      <c r="F13703" s="30"/>
      <c r="K13703" s="31"/>
    </row>
    <row r="13704" spans="6:11" x14ac:dyDescent="0.35">
      <c r="F13704" s="30"/>
      <c r="K13704" s="31"/>
    </row>
    <row r="13705" spans="6:11" x14ac:dyDescent="0.35">
      <c r="F13705" s="30"/>
      <c r="K13705" s="31"/>
    </row>
    <row r="13706" spans="6:11" x14ac:dyDescent="0.35">
      <c r="F13706" s="30"/>
      <c r="K13706" s="31"/>
    </row>
    <row r="13707" spans="6:11" x14ac:dyDescent="0.35">
      <c r="F13707" s="30"/>
      <c r="K13707" s="31"/>
    </row>
    <row r="13708" spans="6:11" x14ac:dyDescent="0.35">
      <c r="F13708" s="30"/>
      <c r="K13708" s="31"/>
    </row>
    <row r="13709" spans="6:11" x14ac:dyDescent="0.35">
      <c r="F13709" s="30"/>
      <c r="K13709" s="31"/>
    </row>
    <row r="13710" spans="6:11" x14ac:dyDescent="0.35">
      <c r="F13710" s="30"/>
      <c r="K13710" s="31"/>
    </row>
    <row r="13711" spans="6:11" x14ac:dyDescent="0.35">
      <c r="F13711" s="30"/>
      <c r="K13711" s="31"/>
    </row>
    <row r="13712" spans="6:11" x14ac:dyDescent="0.35">
      <c r="F13712" s="30"/>
      <c r="K13712" s="31"/>
    </row>
    <row r="13713" spans="6:11" x14ac:dyDescent="0.35">
      <c r="F13713" s="30"/>
      <c r="K13713" s="31"/>
    </row>
    <row r="13714" spans="6:11" x14ac:dyDescent="0.35">
      <c r="F13714" s="30"/>
      <c r="K13714" s="31"/>
    </row>
    <row r="13715" spans="6:11" x14ac:dyDescent="0.35">
      <c r="F13715" s="30"/>
      <c r="K13715" s="31"/>
    </row>
    <row r="13716" spans="6:11" x14ac:dyDescent="0.35">
      <c r="F13716" s="30"/>
      <c r="K13716" s="31"/>
    </row>
    <row r="13717" spans="6:11" x14ac:dyDescent="0.35">
      <c r="F13717" s="30"/>
      <c r="K13717" s="31"/>
    </row>
    <row r="13718" spans="6:11" x14ac:dyDescent="0.35">
      <c r="F13718" s="30"/>
      <c r="K13718" s="31"/>
    </row>
    <row r="13719" spans="6:11" x14ac:dyDescent="0.35">
      <c r="F13719" s="30"/>
      <c r="K13719" s="31"/>
    </row>
    <row r="13720" spans="6:11" x14ac:dyDescent="0.35">
      <c r="F13720" s="30"/>
      <c r="K13720" s="31"/>
    </row>
    <row r="13721" spans="6:11" x14ac:dyDescent="0.35">
      <c r="F13721" s="30"/>
      <c r="K13721" s="31"/>
    </row>
    <row r="13722" spans="6:11" x14ac:dyDescent="0.35">
      <c r="F13722" s="30"/>
      <c r="K13722" s="31"/>
    </row>
    <row r="13723" spans="6:11" x14ac:dyDescent="0.35">
      <c r="F13723" s="30"/>
      <c r="K13723" s="31"/>
    </row>
    <row r="13724" spans="6:11" x14ac:dyDescent="0.35">
      <c r="F13724" s="30"/>
      <c r="K13724" s="31"/>
    </row>
    <row r="13725" spans="6:11" x14ac:dyDescent="0.35">
      <c r="F13725" s="30"/>
      <c r="K13725" s="31"/>
    </row>
    <row r="13726" spans="6:11" x14ac:dyDescent="0.35">
      <c r="F13726" s="30"/>
      <c r="K13726" s="31"/>
    </row>
    <row r="13727" spans="6:11" x14ac:dyDescent="0.35">
      <c r="F13727" s="30"/>
      <c r="K13727" s="31"/>
    </row>
    <row r="13728" spans="6:11" x14ac:dyDescent="0.35">
      <c r="F13728" s="30"/>
      <c r="K13728" s="31"/>
    </row>
    <row r="13729" spans="6:11" x14ac:dyDescent="0.35">
      <c r="F13729" s="30"/>
      <c r="K13729" s="31"/>
    </row>
    <row r="13730" spans="6:11" x14ac:dyDescent="0.35">
      <c r="F13730" s="30"/>
      <c r="K13730" s="31"/>
    </row>
    <row r="13731" spans="6:11" x14ac:dyDescent="0.35">
      <c r="F13731" s="30"/>
      <c r="K13731" s="31"/>
    </row>
    <row r="13732" spans="6:11" x14ac:dyDescent="0.35">
      <c r="F13732" s="30"/>
      <c r="K13732" s="31"/>
    </row>
    <row r="13733" spans="6:11" x14ac:dyDescent="0.35">
      <c r="F13733" s="30"/>
      <c r="K13733" s="31"/>
    </row>
    <row r="13734" spans="6:11" x14ac:dyDescent="0.35">
      <c r="F13734" s="30"/>
      <c r="K13734" s="31"/>
    </row>
    <row r="13735" spans="6:11" x14ac:dyDescent="0.35">
      <c r="F13735" s="30"/>
      <c r="K13735" s="31"/>
    </row>
    <row r="13736" spans="6:11" x14ac:dyDescent="0.35">
      <c r="F13736" s="30"/>
      <c r="K13736" s="31"/>
    </row>
    <row r="13737" spans="6:11" x14ac:dyDescent="0.35">
      <c r="F13737" s="30"/>
      <c r="K13737" s="31"/>
    </row>
    <row r="13738" spans="6:11" x14ac:dyDescent="0.35">
      <c r="F13738" s="30"/>
      <c r="K13738" s="31"/>
    </row>
    <row r="13739" spans="6:11" x14ac:dyDescent="0.35">
      <c r="F13739" s="30"/>
      <c r="K13739" s="31"/>
    </row>
    <row r="13740" spans="6:11" x14ac:dyDescent="0.35">
      <c r="F13740" s="30"/>
      <c r="K13740" s="31"/>
    </row>
    <row r="13741" spans="6:11" x14ac:dyDescent="0.35">
      <c r="F13741" s="30"/>
      <c r="K13741" s="31"/>
    </row>
    <row r="13742" spans="6:11" x14ac:dyDescent="0.35">
      <c r="F13742" s="30"/>
      <c r="K13742" s="31"/>
    </row>
    <row r="13743" spans="6:11" x14ac:dyDescent="0.35">
      <c r="F13743" s="30"/>
      <c r="K13743" s="31"/>
    </row>
    <row r="13744" spans="6:11" x14ac:dyDescent="0.35">
      <c r="F13744" s="30"/>
      <c r="K13744" s="31"/>
    </row>
    <row r="13745" spans="6:11" x14ac:dyDescent="0.35">
      <c r="F13745" s="30"/>
      <c r="K13745" s="31"/>
    </row>
    <row r="13746" spans="6:11" x14ac:dyDescent="0.35">
      <c r="F13746" s="30"/>
      <c r="K13746" s="31"/>
    </row>
    <row r="13747" spans="6:11" x14ac:dyDescent="0.35">
      <c r="F13747" s="30"/>
      <c r="K13747" s="31"/>
    </row>
    <row r="13748" spans="6:11" x14ac:dyDescent="0.35">
      <c r="F13748" s="30"/>
      <c r="K13748" s="31"/>
    </row>
    <row r="13749" spans="6:11" x14ac:dyDescent="0.35">
      <c r="F13749" s="30"/>
      <c r="K13749" s="31"/>
    </row>
    <row r="13750" spans="6:11" x14ac:dyDescent="0.35">
      <c r="F13750" s="30"/>
      <c r="K13750" s="31"/>
    </row>
    <row r="13751" spans="6:11" x14ac:dyDescent="0.35">
      <c r="F13751" s="30"/>
      <c r="K13751" s="31"/>
    </row>
    <row r="13752" spans="6:11" x14ac:dyDescent="0.35">
      <c r="F13752" s="30"/>
      <c r="K13752" s="31"/>
    </row>
    <row r="13753" spans="6:11" x14ac:dyDescent="0.35">
      <c r="F13753" s="30"/>
      <c r="K13753" s="31"/>
    </row>
    <row r="13754" spans="6:11" x14ac:dyDescent="0.35">
      <c r="F13754" s="30"/>
      <c r="K13754" s="31"/>
    </row>
    <row r="13755" spans="6:11" x14ac:dyDescent="0.35">
      <c r="F13755" s="30"/>
      <c r="K13755" s="31"/>
    </row>
    <row r="13756" spans="6:11" x14ac:dyDescent="0.35">
      <c r="F13756" s="30"/>
      <c r="K13756" s="31"/>
    </row>
    <row r="13757" spans="6:11" x14ac:dyDescent="0.35">
      <c r="F13757" s="30"/>
      <c r="K13757" s="31"/>
    </row>
    <row r="13758" spans="6:11" x14ac:dyDescent="0.35">
      <c r="F13758" s="30"/>
      <c r="K13758" s="31"/>
    </row>
    <row r="13759" spans="6:11" x14ac:dyDescent="0.35">
      <c r="F13759" s="30"/>
      <c r="K13759" s="31"/>
    </row>
    <row r="13760" spans="6:11" x14ac:dyDescent="0.35">
      <c r="F13760" s="30"/>
      <c r="K13760" s="31"/>
    </row>
    <row r="13761" spans="6:11" x14ac:dyDescent="0.35">
      <c r="F13761" s="30"/>
      <c r="K13761" s="31"/>
    </row>
    <row r="13762" spans="6:11" x14ac:dyDescent="0.35">
      <c r="F13762" s="30"/>
      <c r="K13762" s="31"/>
    </row>
    <row r="13763" spans="6:11" x14ac:dyDescent="0.35">
      <c r="F13763" s="30"/>
      <c r="K13763" s="31"/>
    </row>
    <row r="13764" spans="6:11" x14ac:dyDescent="0.35">
      <c r="F13764" s="30"/>
      <c r="K13764" s="31"/>
    </row>
    <row r="13765" spans="6:11" x14ac:dyDescent="0.35">
      <c r="F13765" s="30"/>
      <c r="K13765" s="31"/>
    </row>
    <row r="13766" spans="6:11" x14ac:dyDescent="0.35">
      <c r="F13766" s="30"/>
      <c r="K13766" s="31"/>
    </row>
    <row r="13767" spans="6:11" x14ac:dyDescent="0.35">
      <c r="F13767" s="30"/>
      <c r="K13767" s="31"/>
    </row>
    <row r="13768" spans="6:11" x14ac:dyDescent="0.35">
      <c r="F13768" s="30"/>
      <c r="K13768" s="31"/>
    </row>
    <row r="13769" spans="6:11" x14ac:dyDescent="0.35">
      <c r="F13769" s="30"/>
      <c r="K13769" s="31"/>
    </row>
    <row r="13770" spans="6:11" x14ac:dyDescent="0.35">
      <c r="F13770" s="30"/>
      <c r="K13770" s="31"/>
    </row>
    <row r="13771" spans="6:11" x14ac:dyDescent="0.35">
      <c r="F13771" s="30"/>
      <c r="K13771" s="31"/>
    </row>
    <row r="13772" spans="6:11" x14ac:dyDescent="0.35">
      <c r="F13772" s="30"/>
      <c r="K13772" s="31"/>
    </row>
    <row r="13773" spans="6:11" x14ac:dyDescent="0.35">
      <c r="F13773" s="30"/>
      <c r="K13773" s="31"/>
    </row>
    <row r="13774" spans="6:11" x14ac:dyDescent="0.35">
      <c r="F13774" s="30"/>
      <c r="K13774" s="31"/>
    </row>
    <row r="13775" spans="6:11" x14ac:dyDescent="0.35">
      <c r="F13775" s="30"/>
      <c r="K13775" s="31"/>
    </row>
    <row r="13776" spans="6:11" x14ac:dyDescent="0.35">
      <c r="F13776" s="30"/>
      <c r="K13776" s="31"/>
    </row>
    <row r="13777" spans="6:11" x14ac:dyDescent="0.35">
      <c r="F13777" s="30"/>
      <c r="K13777" s="31"/>
    </row>
    <row r="13778" spans="6:11" x14ac:dyDescent="0.35">
      <c r="F13778" s="30"/>
      <c r="K13778" s="31"/>
    </row>
    <row r="13779" spans="6:11" x14ac:dyDescent="0.35">
      <c r="F13779" s="30"/>
      <c r="K13779" s="31"/>
    </row>
    <row r="13780" spans="6:11" x14ac:dyDescent="0.35">
      <c r="F13780" s="30"/>
      <c r="K13780" s="31"/>
    </row>
    <row r="13781" spans="6:11" x14ac:dyDescent="0.35">
      <c r="F13781" s="30"/>
      <c r="K13781" s="31"/>
    </row>
    <row r="13782" spans="6:11" x14ac:dyDescent="0.35">
      <c r="F13782" s="30"/>
      <c r="K13782" s="31"/>
    </row>
    <row r="13783" spans="6:11" x14ac:dyDescent="0.35">
      <c r="F13783" s="30"/>
      <c r="K13783" s="31"/>
    </row>
    <row r="13784" spans="6:11" x14ac:dyDescent="0.35">
      <c r="F13784" s="30"/>
      <c r="K13784" s="31"/>
    </row>
    <row r="13785" spans="6:11" x14ac:dyDescent="0.35">
      <c r="F13785" s="30"/>
      <c r="K13785" s="31"/>
    </row>
    <row r="13786" spans="6:11" x14ac:dyDescent="0.35">
      <c r="F13786" s="30"/>
      <c r="K13786" s="31"/>
    </row>
    <row r="13787" spans="6:11" x14ac:dyDescent="0.35">
      <c r="F13787" s="30"/>
      <c r="K13787" s="31"/>
    </row>
    <row r="13788" spans="6:11" x14ac:dyDescent="0.35">
      <c r="F13788" s="30"/>
      <c r="K13788" s="31"/>
    </row>
    <row r="13789" spans="6:11" x14ac:dyDescent="0.35">
      <c r="F13789" s="30"/>
      <c r="K13789" s="31"/>
    </row>
    <row r="13790" spans="6:11" x14ac:dyDescent="0.35">
      <c r="F13790" s="30"/>
      <c r="K13790" s="31"/>
    </row>
    <row r="13791" spans="6:11" x14ac:dyDescent="0.35">
      <c r="F13791" s="30"/>
      <c r="K13791" s="31"/>
    </row>
    <row r="13792" spans="6:11" x14ac:dyDescent="0.35">
      <c r="F13792" s="30"/>
      <c r="K13792" s="31"/>
    </row>
    <row r="13793" spans="6:11" x14ac:dyDescent="0.35">
      <c r="F13793" s="30"/>
      <c r="K13793" s="31"/>
    </row>
    <row r="13794" spans="6:11" x14ac:dyDescent="0.35">
      <c r="F13794" s="30"/>
      <c r="K13794" s="31"/>
    </row>
    <row r="13795" spans="6:11" x14ac:dyDescent="0.35">
      <c r="F13795" s="30"/>
      <c r="K13795" s="31"/>
    </row>
    <row r="13796" spans="6:11" x14ac:dyDescent="0.35">
      <c r="F13796" s="30"/>
      <c r="K13796" s="31"/>
    </row>
    <row r="13797" spans="6:11" x14ac:dyDescent="0.35">
      <c r="F13797" s="30"/>
      <c r="K13797" s="31"/>
    </row>
    <row r="13798" spans="6:11" x14ac:dyDescent="0.35">
      <c r="F13798" s="30"/>
      <c r="K13798" s="31"/>
    </row>
    <row r="13799" spans="6:11" x14ac:dyDescent="0.35">
      <c r="F13799" s="30"/>
      <c r="K13799" s="31"/>
    </row>
    <row r="13800" spans="6:11" x14ac:dyDescent="0.35">
      <c r="F13800" s="30"/>
      <c r="K13800" s="31"/>
    </row>
    <row r="13801" spans="6:11" x14ac:dyDescent="0.35">
      <c r="F13801" s="30"/>
      <c r="K13801" s="31"/>
    </row>
    <row r="13802" spans="6:11" x14ac:dyDescent="0.35">
      <c r="F13802" s="30"/>
      <c r="K13802" s="31"/>
    </row>
    <row r="13803" spans="6:11" x14ac:dyDescent="0.35">
      <c r="F13803" s="30"/>
      <c r="K13803" s="31"/>
    </row>
    <row r="13804" spans="6:11" x14ac:dyDescent="0.35">
      <c r="F13804" s="30"/>
      <c r="K13804" s="31"/>
    </row>
    <row r="13805" spans="6:11" x14ac:dyDescent="0.35">
      <c r="F13805" s="30"/>
      <c r="K13805" s="31"/>
    </row>
    <row r="13806" spans="6:11" x14ac:dyDescent="0.35">
      <c r="F13806" s="30"/>
      <c r="K13806" s="31"/>
    </row>
    <row r="13807" spans="6:11" x14ac:dyDescent="0.35">
      <c r="F13807" s="30"/>
      <c r="K13807" s="31"/>
    </row>
    <row r="13808" spans="6:11" x14ac:dyDescent="0.35">
      <c r="F13808" s="30"/>
      <c r="K13808" s="31"/>
    </row>
    <row r="13809" spans="6:11" x14ac:dyDescent="0.35">
      <c r="F13809" s="30"/>
      <c r="K13809" s="31"/>
    </row>
    <row r="13810" spans="6:11" x14ac:dyDescent="0.35">
      <c r="F13810" s="30"/>
      <c r="K13810" s="31"/>
    </row>
    <row r="13811" spans="6:11" x14ac:dyDescent="0.35">
      <c r="F13811" s="30"/>
      <c r="K13811" s="31"/>
    </row>
    <row r="13812" spans="6:11" x14ac:dyDescent="0.35">
      <c r="F13812" s="30"/>
      <c r="K13812" s="31"/>
    </row>
    <row r="13813" spans="6:11" x14ac:dyDescent="0.35">
      <c r="F13813" s="30"/>
      <c r="K13813" s="31"/>
    </row>
    <row r="13814" spans="6:11" x14ac:dyDescent="0.35">
      <c r="F13814" s="30"/>
      <c r="K13814" s="31"/>
    </row>
    <row r="13815" spans="6:11" x14ac:dyDescent="0.35">
      <c r="F13815" s="30"/>
      <c r="K13815" s="31"/>
    </row>
    <row r="13816" spans="6:11" x14ac:dyDescent="0.35">
      <c r="F13816" s="30"/>
      <c r="K13816" s="31"/>
    </row>
    <row r="13817" spans="6:11" x14ac:dyDescent="0.35">
      <c r="F13817" s="30"/>
      <c r="K13817" s="31"/>
    </row>
    <row r="13818" spans="6:11" x14ac:dyDescent="0.35">
      <c r="F13818" s="30"/>
      <c r="K13818" s="31"/>
    </row>
    <row r="13819" spans="6:11" x14ac:dyDescent="0.35">
      <c r="F13819" s="30"/>
      <c r="K13819" s="31"/>
    </row>
    <row r="13820" spans="6:11" x14ac:dyDescent="0.35">
      <c r="F13820" s="30"/>
      <c r="K13820" s="31"/>
    </row>
    <row r="13821" spans="6:11" x14ac:dyDescent="0.35">
      <c r="F13821" s="30"/>
      <c r="K13821" s="31"/>
    </row>
    <row r="13822" spans="6:11" x14ac:dyDescent="0.35">
      <c r="F13822" s="30"/>
      <c r="K13822" s="31"/>
    </row>
    <row r="13823" spans="6:11" x14ac:dyDescent="0.35">
      <c r="F13823" s="30"/>
      <c r="K13823" s="31"/>
    </row>
    <row r="13824" spans="6:11" x14ac:dyDescent="0.35">
      <c r="F13824" s="30"/>
      <c r="K13824" s="31"/>
    </row>
    <row r="13825" spans="6:11" x14ac:dyDescent="0.35">
      <c r="F13825" s="30"/>
      <c r="K13825" s="31"/>
    </row>
    <row r="13826" spans="6:11" x14ac:dyDescent="0.35">
      <c r="F13826" s="30"/>
      <c r="K13826" s="31"/>
    </row>
    <row r="13827" spans="6:11" x14ac:dyDescent="0.35">
      <c r="F13827" s="30"/>
      <c r="K13827" s="31"/>
    </row>
    <row r="13828" spans="6:11" x14ac:dyDescent="0.35">
      <c r="F13828" s="30"/>
      <c r="K13828" s="31"/>
    </row>
    <row r="13829" spans="6:11" x14ac:dyDescent="0.35">
      <c r="F13829" s="30"/>
      <c r="K13829" s="31"/>
    </row>
    <row r="13830" spans="6:11" x14ac:dyDescent="0.35">
      <c r="F13830" s="30"/>
      <c r="K13830" s="31"/>
    </row>
    <row r="13831" spans="6:11" x14ac:dyDescent="0.35">
      <c r="F13831" s="30"/>
      <c r="K13831" s="31"/>
    </row>
    <row r="13832" spans="6:11" x14ac:dyDescent="0.35">
      <c r="F13832" s="30"/>
      <c r="K13832" s="31"/>
    </row>
    <row r="13833" spans="6:11" x14ac:dyDescent="0.35">
      <c r="F13833" s="30"/>
      <c r="K13833" s="31"/>
    </row>
    <row r="13834" spans="6:11" x14ac:dyDescent="0.35">
      <c r="F13834" s="30"/>
      <c r="K13834" s="31"/>
    </row>
    <row r="13835" spans="6:11" x14ac:dyDescent="0.35">
      <c r="F13835" s="30"/>
      <c r="K13835" s="31"/>
    </row>
    <row r="13836" spans="6:11" x14ac:dyDescent="0.35">
      <c r="F13836" s="30"/>
      <c r="K13836" s="31"/>
    </row>
    <row r="13837" spans="6:11" x14ac:dyDescent="0.35">
      <c r="F13837" s="30"/>
      <c r="K13837" s="31"/>
    </row>
    <row r="13838" spans="6:11" x14ac:dyDescent="0.35">
      <c r="F13838" s="30"/>
      <c r="K13838" s="31"/>
    </row>
    <row r="13839" spans="6:11" x14ac:dyDescent="0.35">
      <c r="F13839" s="30"/>
      <c r="K13839" s="31"/>
    </row>
    <row r="13840" spans="6:11" x14ac:dyDescent="0.35">
      <c r="F13840" s="30"/>
      <c r="K13840" s="31"/>
    </row>
    <row r="13841" spans="6:11" x14ac:dyDescent="0.35">
      <c r="F13841" s="30"/>
      <c r="K13841" s="31"/>
    </row>
    <row r="13842" spans="6:11" x14ac:dyDescent="0.35">
      <c r="F13842" s="30"/>
      <c r="K13842" s="31"/>
    </row>
    <row r="13843" spans="6:11" x14ac:dyDescent="0.35">
      <c r="F13843" s="30"/>
      <c r="K13843" s="31"/>
    </row>
    <row r="13844" spans="6:11" x14ac:dyDescent="0.35">
      <c r="F13844" s="30"/>
      <c r="K13844" s="31"/>
    </row>
    <row r="13845" spans="6:11" x14ac:dyDescent="0.35">
      <c r="F13845" s="30"/>
      <c r="K13845" s="31"/>
    </row>
    <row r="13846" spans="6:11" x14ac:dyDescent="0.35">
      <c r="F13846" s="30"/>
      <c r="K13846" s="31"/>
    </row>
    <row r="13847" spans="6:11" x14ac:dyDescent="0.35">
      <c r="F13847" s="30"/>
      <c r="K13847" s="31"/>
    </row>
    <row r="13848" spans="6:11" x14ac:dyDescent="0.35">
      <c r="F13848" s="30"/>
      <c r="K13848" s="31"/>
    </row>
    <row r="13849" spans="6:11" x14ac:dyDescent="0.35">
      <c r="F13849" s="30"/>
      <c r="K13849" s="31"/>
    </row>
    <row r="13850" spans="6:11" x14ac:dyDescent="0.35">
      <c r="F13850" s="30"/>
      <c r="K13850" s="31"/>
    </row>
    <row r="13851" spans="6:11" x14ac:dyDescent="0.35">
      <c r="F13851" s="30"/>
      <c r="K13851" s="31"/>
    </row>
    <row r="13852" spans="6:11" x14ac:dyDescent="0.35">
      <c r="F13852" s="30"/>
      <c r="K13852" s="31"/>
    </row>
    <row r="13853" spans="6:11" x14ac:dyDescent="0.35">
      <c r="F13853" s="30"/>
      <c r="K13853" s="31"/>
    </row>
    <row r="13854" spans="6:11" x14ac:dyDescent="0.35">
      <c r="F13854" s="30"/>
      <c r="K13854" s="31"/>
    </row>
    <row r="13855" spans="6:11" x14ac:dyDescent="0.35">
      <c r="F13855" s="30"/>
      <c r="K13855" s="31"/>
    </row>
    <row r="13856" spans="6:11" x14ac:dyDescent="0.35">
      <c r="F13856" s="30"/>
      <c r="K13856" s="31"/>
    </row>
    <row r="13857" spans="6:11" x14ac:dyDescent="0.35">
      <c r="F13857" s="30"/>
      <c r="K13857" s="31"/>
    </row>
    <row r="13858" spans="6:11" x14ac:dyDescent="0.35">
      <c r="F13858" s="30"/>
      <c r="K13858" s="31"/>
    </row>
    <row r="13859" spans="6:11" x14ac:dyDescent="0.35">
      <c r="F13859" s="30"/>
      <c r="K13859" s="31"/>
    </row>
    <row r="13860" spans="6:11" x14ac:dyDescent="0.35">
      <c r="F13860" s="30"/>
      <c r="K13860" s="31"/>
    </row>
    <row r="13861" spans="6:11" x14ac:dyDescent="0.35">
      <c r="F13861" s="30"/>
      <c r="K13861" s="31"/>
    </row>
    <row r="13862" spans="6:11" x14ac:dyDescent="0.35">
      <c r="F13862" s="30"/>
      <c r="K13862" s="31"/>
    </row>
    <row r="13863" spans="6:11" x14ac:dyDescent="0.35">
      <c r="F13863" s="30"/>
      <c r="K13863" s="31"/>
    </row>
    <row r="13864" spans="6:11" x14ac:dyDescent="0.35">
      <c r="F13864" s="30"/>
      <c r="K13864" s="31"/>
    </row>
    <row r="13865" spans="6:11" x14ac:dyDescent="0.35">
      <c r="F13865" s="30"/>
      <c r="K13865" s="31"/>
    </row>
    <row r="13866" spans="6:11" x14ac:dyDescent="0.35">
      <c r="F13866" s="30"/>
      <c r="K13866" s="31"/>
    </row>
    <row r="13867" spans="6:11" x14ac:dyDescent="0.35">
      <c r="F13867" s="30"/>
      <c r="K13867" s="31"/>
    </row>
    <row r="13868" spans="6:11" x14ac:dyDescent="0.35">
      <c r="F13868" s="30"/>
      <c r="K13868" s="31"/>
    </row>
    <row r="13869" spans="6:11" x14ac:dyDescent="0.35">
      <c r="F13869" s="30"/>
      <c r="K13869" s="31"/>
    </row>
    <row r="13870" spans="6:11" x14ac:dyDescent="0.35">
      <c r="F13870" s="30"/>
      <c r="K13870" s="31"/>
    </row>
    <row r="13871" spans="6:11" x14ac:dyDescent="0.35">
      <c r="F13871" s="30"/>
      <c r="K13871" s="31"/>
    </row>
    <row r="13872" spans="6:11" x14ac:dyDescent="0.35">
      <c r="F13872" s="30"/>
      <c r="K13872" s="31"/>
    </row>
    <row r="13873" spans="6:11" x14ac:dyDescent="0.35">
      <c r="F13873" s="30"/>
      <c r="K13873" s="31"/>
    </row>
    <row r="13874" spans="6:11" x14ac:dyDescent="0.35">
      <c r="F13874" s="30"/>
      <c r="K13874" s="31"/>
    </row>
    <row r="13875" spans="6:11" x14ac:dyDescent="0.35">
      <c r="F13875" s="30"/>
      <c r="K13875" s="31"/>
    </row>
    <row r="13876" spans="6:11" x14ac:dyDescent="0.35">
      <c r="F13876" s="30"/>
      <c r="K13876" s="31"/>
    </row>
    <row r="13877" spans="6:11" x14ac:dyDescent="0.35">
      <c r="F13877" s="30"/>
      <c r="K13877" s="31"/>
    </row>
    <row r="13878" spans="6:11" x14ac:dyDescent="0.35">
      <c r="F13878" s="30"/>
      <c r="K13878" s="31"/>
    </row>
    <row r="13879" spans="6:11" x14ac:dyDescent="0.35">
      <c r="F13879" s="30"/>
      <c r="K13879" s="31"/>
    </row>
    <row r="13880" spans="6:11" x14ac:dyDescent="0.35">
      <c r="F13880" s="30"/>
      <c r="K13880" s="31"/>
    </row>
    <row r="13881" spans="6:11" x14ac:dyDescent="0.35">
      <c r="F13881" s="30"/>
      <c r="K13881" s="31"/>
    </row>
    <row r="13882" spans="6:11" x14ac:dyDescent="0.35">
      <c r="F13882" s="30"/>
      <c r="K13882" s="31"/>
    </row>
    <row r="13883" spans="6:11" x14ac:dyDescent="0.35">
      <c r="F13883" s="30"/>
      <c r="K13883" s="31"/>
    </row>
    <row r="13884" spans="6:11" x14ac:dyDescent="0.35">
      <c r="F13884" s="30"/>
      <c r="K13884" s="31"/>
    </row>
    <row r="13885" spans="6:11" x14ac:dyDescent="0.35">
      <c r="F13885" s="30"/>
      <c r="K13885" s="31"/>
    </row>
    <row r="13886" spans="6:11" x14ac:dyDescent="0.35">
      <c r="F13886" s="30"/>
      <c r="K13886" s="31"/>
    </row>
    <row r="13887" spans="6:11" x14ac:dyDescent="0.35">
      <c r="F13887" s="30"/>
      <c r="K13887" s="31"/>
    </row>
    <row r="13888" spans="6:11" x14ac:dyDescent="0.35">
      <c r="F13888" s="30"/>
      <c r="K13888" s="31"/>
    </row>
    <row r="13889" spans="6:11" x14ac:dyDescent="0.35">
      <c r="F13889" s="30"/>
      <c r="K13889" s="31"/>
    </row>
    <row r="13890" spans="6:11" x14ac:dyDescent="0.35">
      <c r="F13890" s="30"/>
      <c r="K13890" s="31"/>
    </row>
    <row r="13891" spans="6:11" x14ac:dyDescent="0.35">
      <c r="F13891" s="30"/>
      <c r="K13891" s="31"/>
    </row>
    <row r="13892" spans="6:11" x14ac:dyDescent="0.35">
      <c r="F13892" s="30"/>
      <c r="K13892" s="31"/>
    </row>
    <row r="13893" spans="6:11" x14ac:dyDescent="0.35">
      <c r="F13893" s="30"/>
      <c r="K13893" s="31"/>
    </row>
    <row r="13894" spans="6:11" x14ac:dyDescent="0.35">
      <c r="F13894" s="30"/>
      <c r="K13894" s="31"/>
    </row>
    <row r="13895" spans="6:11" x14ac:dyDescent="0.35">
      <c r="F13895" s="30"/>
      <c r="K13895" s="31"/>
    </row>
    <row r="13896" spans="6:11" x14ac:dyDescent="0.35">
      <c r="F13896" s="30"/>
      <c r="K13896" s="31"/>
    </row>
    <row r="13897" spans="6:11" x14ac:dyDescent="0.35">
      <c r="F13897" s="30"/>
      <c r="K13897" s="31"/>
    </row>
    <row r="13898" spans="6:11" x14ac:dyDescent="0.35">
      <c r="F13898" s="30"/>
      <c r="K13898" s="31"/>
    </row>
    <row r="13899" spans="6:11" x14ac:dyDescent="0.35">
      <c r="F13899" s="30"/>
      <c r="K13899" s="31"/>
    </row>
    <row r="13900" spans="6:11" x14ac:dyDescent="0.35">
      <c r="F13900" s="30"/>
      <c r="K13900" s="31"/>
    </row>
    <row r="13901" spans="6:11" x14ac:dyDescent="0.35">
      <c r="F13901" s="30"/>
      <c r="K13901" s="31"/>
    </row>
    <row r="13902" spans="6:11" x14ac:dyDescent="0.35">
      <c r="F13902" s="30"/>
      <c r="K13902" s="31"/>
    </row>
    <row r="13903" spans="6:11" x14ac:dyDescent="0.35">
      <c r="F13903" s="30"/>
      <c r="K13903" s="31"/>
    </row>
    <row r="13904" spans="6:11" x14ac:dyDescent="0.35">
      <c r="F13904" s="30"/>
      <c r="K13904" s="31"/>
    </row>
    <row r="13905" spans="6:11" x14ac:dyDescent="0.35">
      <c r="F13905" s="30"/>
      <c r="K13905" s="31"/>
    </row>
    <row r="13906" spans="6:11" x14ac:dyDescent="0.35">
      <c r="F13906" s="30"/>
      <c r="K13906" s="31"/>
    </row>
    <row r="13907" spans="6:11" x14ac:dyDescent="0.35">
      <c r="F13907" s="30"/>
      <c r="K13907" s="31"/>
    </row>
    <row r="13908" spans="6:11" x14ac:dyDescent="0.35">
      <c r="F13908" s="30"/>
      <c r="K13908" s="31"/>
    </row>
    <row r="13909" spans="6:11" x14ac:dyDescent="0.35">
      <c r="F13909" s="30"/>
      <c r="K13909" s="31"/>
    </row>
    <row r="13910" spans="6:11" x14ac:dyDescent="0.35">
      <c r="F13910" s="30"/>
      <c r="K13910" s="31"/>
    </row>
    <row r="13911" spans="6:11" x14ac:dyDescent="0.35">
      <c r="F13911" s="30"/>
      <c r="K13911" s="31"/>
    </row>
    <row r="13912" spans="6:11" x14ac:dyDescent="0.35">
      <c r="F13912" s="30"/>
      <c r="K13912" s="31"/>
    </row>
    <row r="13913" spans="6:11" x14ac:dyDescent="0.35">
      <c r="F13913" s="30"/>
      <c r="K13913" s="31"/>
    </row>
    <row r="13914" spans="6:11" x14ac:dyDescent="0.35">
      <c r="F13914" s="30"/>
      <c r="K13914" s="31"/>
    </row>
    <row r="13915" spans="6:11" x14ac:dyDescent="0.35">
      <c r="F13915" s="30"/>
      <c r="K13915" s="31"/>
    </row>
    <row r="13916" spans="6:11" x14ac:dyDescent="0.35">
      <c r="F13916" s="30"/>
      <c r="K13916" s="31"/>
    </row>
    <row r="13917" spans="6:11" x14ac:dyDescent="0.35">
      <c r="F13917" s="30"/>
      <c r="K13917" s="31"/>
    </row>
    <row r="13918" spans="6:11" x14ac:dyDescent="0.35">
      <c r="F13918" s="30"/>
      <c r="K13918" s="31"/>
    </row>
    <row r="13919" spans="6:11" x14ac:dyDescent="0.35">
      <c r="F13919" s="30"/>
      <c r="K13919" s="31"/>
    </row>
    <row r="13920" spans="6:11" x14ac:dyDescent="0.35">
      <c r="F13920" s="30"/>
      <c r="K13920" s="31"/>
    </row>
    <row r="13921" spans="6:11" x14ac:dyDescent="0.35">
      <c r="F13921" s="30"/>
      <c r="K13921" s="31"/>
    </row>
    <row r="13922" spans="6:11" x14ac:dyDescent="0.35">
      <c r="F13922" s="30"/>
      <c r="K13922" s="31"/>
    </row>
    <row r="13923" spans="6:11" x14ac:dyDescent="0.35">
      <c r="F13923" s="30"/>
      <c r="K13923" s="31"/>
    </row>
    <row r="13924" spans="6:11" x14ac:dyDescent="0.35">
      <c r="F13924" s="30"/>
      <c r="K13924" s="31"/>
    </row>
    <row r="13925" spans="6:11" x14ac:dyDescent="0.35">
      <c r="F13925" s="30"/>
      <c r="K13925" s="31"/>
    </row>
    <row r="13926" spans="6:11" x14ac:dyDescent="0.35">
      <c r="F13926" s="30"/>
      <c r="K13926" s="31"/>
    </row>
    <row r="13927" spans="6:11" x14ac:dyDescent="0.35">
      <c r="F13927" s="30"/>
      <c r="K13927" s="31"/>
    </row>
    <row r="13928" spans="6:11" x14ac:dyDescent="0.35">
      <c r="F13928" s="30"/>
      <c r="K13928" s="31"/>
    </row>
    <row r="13929" spans="6:11" x14ac:dyDescent="0.35">
      <c r="F13929" s="30"/>
      <c r="K13929" s="31"/>
    </row>
    <row r="13930" spans="6:11" x14ac:dyDescent="0.35">
      <c r="F13930" s="30"/>
      <c r="K13930" s="31"/>
    </row>
    <row r="13931" spans="6:11" x14ac:dyDescent="0.35">
      <c r="F13931" s="30"/>
      <c r="K13931" s="31"/>
    </row>
    <row r="13932" spans="6:11" x14ac:dyDescent="0.35">
      <c r="F13932" s="30"/>
      <c r="K13932" s="31"/>
    </row>
    <row r="13933" spans="6:11" x14ac:dyDescent="0.35">
      <c r="F13933" s="30"/>
      <c r="K13933" s="31"/>
    </row>
    <row r="13934" spans="6:11" x14ac:dyDescent="0.35">
      <c r="F13934" s="30"/>
      <c r="K13934" s="31"/>
    </row>
    <row r="13935" spans="6:11" x14ac:dyDescent="0.35">
      <c r="F13935" s="30"/>
      <c r="K13935" s="31"/>
    </row>
    <row r="13936" spans="6:11" x14ac:dyDescent="0.35">
      <c r="F13936" s="30"/>
      <c r="K13936" s="31"/>
    </row>
    <row r="13937" spans="6:11" x14ac:dyDescent="0.35">
      <c r="F13937" s="30"/>
      <c r="K13937" s="31"/>
    </row>
    <row r="13938" spans="6:11" x14ac:dyDescent="0.35">
      <c r="F13938" s="30"/>
      <c r="K13938" s="31"/>
    </row>
    <row r="13939" spans="6:11" x14ac:dyDescent="0.35">
      <c r="F13939" s="30"/>
      <c r="K13939" s="31"/>
    </row>
    <row r="13940" spans="6:11" x14ac:dyDescent="0.35">
      <c r="F13940" s="30"/>
      <c r="K13940" s="31"/>
    </row>
    <row r="13941" spans="6:11" x14ac:dyDescent="0.35">
      <c r="F13941" s="30"/>
      <c r="K13941" s="31"/>
    </row>
    <row r="13942" spans="6:11" x14ac:dyDescent="0.35">
      <c r="F13942" s="30"/>
      <c r="K13942" s="31"/>
    </row>
    <row r="13943" spans="6:11" x14ac:dyDescent="0.35">
      <c r="F13943" s="30"/>
      <c r="K13943" s="31"/>
    </row>
    <row r="13944" spans="6:11" x14ac:dyDescent="0.35">
      <c r="F13944" s="30"/>
      <c r="K13944" s="31"/>
    </row>
    <row r="13945" spans="6:11" x14ac:dyDescent="0.35">
      <c r="F13945" s="30"/>
      <c r="K13945" s="31"/>
    </row>
    <row r="13946" spans="6:11" x14ac:dyDescent="0.35">
      <c r="F13946" s="30"/>
      <c r="K13946" s="31"/>
    </row>
    <row r="13947" spans="6:11" x14ac:dyDescent="0.35">
      <c r="F13947" s="30"/>
      <c r="K13947" s="31"/>
    </row>
    <row r="13948" spans="6:11" x14ac:dyDescent="0.35">
      <c r="F13948" s="30"/>
      <c r="K13948" s="31"/>
    </row>
    <row r="13949" spans="6:11" x14ac:dyDescent="0.35">
      <c r="F13949" s="30"/>
      <c r="K13949" s="31"/>
    </row>
    <row r="13950" spans="6:11" x14ac:dyDescent="0.35">
      <c r="F13950" s="30"/>
      <c r="K13950" s="31"/>
    </row>
    <row r="13951" spans="6:11" x14ac:dyDescent="0.35">
      <c r="F13951" s="30"/>
      <c r="K13951" s="31"/>
    </row>
    <row r="13952" spans="6:11" x14ac:dyDescent="0.35">
      <c r="F13952" s="30"/>
      <c r="K13952" s="31"/>
    </row>
    <row r="13953" spans="6:11" x14ac:dyDescent="0.35">
      <c r="F13953" s="30"/>
      <c r="K13953" s="31"/>
    </row>
    <row r="13954" spans="6:11" x14ac:dyDescent="0.35">
      <c r="F13954" s="30"/>
      <c r="K13954" s="31"/>
    </row>
    <row r="13955" spans="6:11" x14ac:dyDescent="0.35">
      <c r="F13955" s="30"/>
      <c r="K13955" s="31"/>
    </row>
    <row r="13956" spans="6:11" x14ac:dyDescent="0.35">
      <c r="F13956" s="30"/>
      <c r="K13956" s="31"/>
    </row>
    <row r="13957" spans="6:11" x14ac:dyDescent="0.35">
      <c r="F13957" s="30"/>
      <c r="K13957" s="31"/>
    </row>
    <row r="13958" spans="6:11" x14ac:dyDescent="0.35">
      <c r="F13958" s="30"/>
      <c r="K13958" s="31"/>
    </row>
    <row r="13959" spans="6:11" x14ac:dyDescent="0.35">
      <c r="F13959" s="30"/>
      <c r="K13959" s="31"/>
    </row>
    <row r="13960" spans="6:11" x14ac:dyDescent="0.35">
      <c r="F13960" s="30"/>
      <c r="K13960" s="31"/>
    </row>
    <row r="13961" spans="6:11" x14ac:dyDescent="0.35">
      <c r="F13961" s="30"/>
      <c r="K13961" s="31"/>
    </row>
    <row r="13962" spans="6:11" x14ac:dyDescent="0.35">
      <c r="F13962" s="30"/>
      <c r="K13962" s="31"/>
    </row>
    <row r="13963" spans="6:11" x14ac:dyDescent="0.35">
      <c r="F13963" s="30"/>
      <c r="K13963" s="31"/>
    </row>
    <row r="13964" spans="6:11" x14ac:dyDescent="0.35">
      <c r="F13964" s="30"/>
      <c r="K13964" s="31"/>
    </row>
    <row r="13965" spans="6:11" x14ac:dyDescent="0.35">
      <c r="F13965" s="30"/>
      <c r="K13965" s="31"/>
    </row>
    <row r="13966" spans="6:11" x14ac:dyDescent="0.35">
      <c r="F13966" s="30"/>
      <c r="K13966" s="31"/>
    </row>
    <row r="13967" spans="6:11" x14ac:dyDescent="0.35">
      <c r="F13967" s="30"/>
      <c r="K13967" s="31"/>
    </row>
    <row r="13968" spans="6:11" x14ac:dyDescent="0.35">
      <c r="F13968" s="30"/>
      <c r="K13968" s="31"/>
    </row>
    <row r="13969" spans="6:11" x14ac:dyDescent="0.35">
      <c r="F13969" s="30"/>
      <c r="K13969" s="31"/>
    </row>
    <row r="13970" spans="6:11" x14ac:dyDescent="0.35">
      <c r="F13970" s="30"/>
      <c r="K13970" s="31"/>
    </row>
    <row r="13971" spans="6:11" x14ac:dyDescent="0.35">
      <c r="F13971" s="30"/>
      <c r="K13971" s="31"/>
    </row>
    <row r="13972" spans="6:11" x14ac:dyDescent="0.35">
      <c r="F13972" s="30"/>
      <c r="K13972" s="31"/>
    </row>
    <row r="13973" spans="6:11" x14ac:dyDescent="0.35">
      <c r="F13973" s="30"/>
      <c r="K13973" s="31"/>
    </row>
    <row r="13974" spans="6:11" x14ac:dyDescent="0.35">
      <c r="F13974" s="30"/>
      <c r="K13974" s="31"/>
    </row>
    <row r="13975" spans="6:11" x14ac:dyDescent="0.35">
      <c r="F13975" s="30"/>
      <c r="K13975" s="31"/>
    </row>
    <row r="13976" spans="6:11" x14ac:dyDescent="0.35">
      <c r="F13976" s="30"/>
      <c r="K13976" s="31"/>
    </row>
    <row r="13977" spans="6:11" x14ac:dyDescent="0.35">
      <c r="F13977" s="30"/>
      <c r="K13977" s="31"/>
    </row>
    <row r="13978" spans="6:11" x14ac:dyDescent="0.35">
      <c r="F13978" s="30"/>
      <c r="K13978" s="31"/>
    </row>
    <row r="13979" spans="6:11" x14ac:dyDescent="0.35">
      <c r="F13979" s="30"/>
      <c r="K13979" s="31"/>
    </row>
    <row r="13980" spans="6:11" x14ac:dyDescent="0.35">
      <c r="F13980" s="30"/>
      <c r="K13980" s="31"/>
    </row>
    <row r="13981" spans="6:11" x14ac:dyDescent="0.35">
      <c r="F13981" s="30"/>
      <c r="K13981" s="31"/>
    </row>
    <row r="13982" spans="6:11" x14ac:dyDescent="0.35">
      <c r="F13982" s="30"/>
      <c r="K13982" s="31"/>
    </row>
    <row r="13983" spans="6:11" x14ac:dyDescent="0.35">
      <c r="F13983" s="30"/>
      <c r="K13983" s="31"/>
    </row>
    <row r="13984" spans="6:11" x14ac:dyDescent="0.35">
      <c r="F13984" s="30"/>
      <c r="K13984" s="31"/>
    </row>
    <row r="13985" spans="6:11" x14ac:dyDescent="0.35">
      <c r="F13985" s="30"/>
      <c r="K13985" s="31"/>
    </row>
    <row r="13986" spans="6:11" x14ac:dyDescent="0.35">
      <c r="F13986" s="30"/>
      <c r="K13986" s="31"/>
    </row>
    <row r="13987" spans="6:11" x14ac:dyDescent="0.35">
      <c r="F13987" s="30"/>
      <c r="K13987" s="31"/>
    </row>
    <row r="13988" spans="6:11" x14ac:dyDescent="0.35">
      <c r="F13988" s="30"/>
      <c r="K13988" s="31"/>
    </row>
    <row r="13989" spans="6:11" x14ac:dyDescent="0.35">
      <c r="F13989" s="30"/>
      <c r="K13989" s="31"/>
    </row>
    <row r="13990" spans="6:11" x14ac:dyDescent="0.35">
      <c r="F13990" s="30"/>
      <c r="K13990" s="31"/>
    </row>
    <row r="13991" spans="6:11" x14ac:dyDescent="0.35">
      <c r="F13991" s="30"/>
      <c r="K13991" s="31"/>
    </row>
    <row r="13992" spans="6:11" x14ac:dyDescent="0.35">
      <c r="F13992" s="30"/>
      <c r="K13992" s="31"/>
    </row>
    <row r="13993" spans="6:11" x14ac:dyDescent="0.35">
      <c r="F13993" s="30"/>
      <c r="K13993" s="31"/>
    </row>
    <row r="13994" spans="6:11" x14ac:dyDescent="0.35">
      <c r="F13994" s="30"/>
      <c r="K13994" s="31"/>
    </row>
    <row r="13995" spans="6:11" x14ac:dyDescent="0.35">
      <c r="F13995" s="30"/>
      <c r="K13995" s="31"/>
    </row>
    <row r="13996" spans="6:11" x14ac:dyDescent="0.35">
      <c r="F13996" s="30"/>
      <c r="K13996" s="31"/>
    </row>
    <row r="13997" spans="6:11" x14ac:dyDescent="0.35">
      <c r="F13997" s="30"/>
      <c r="K13997" s="31"/>
    </row>
    <row r="13998" spans="6:11" x14ac:dyDescent="0.35">
      <c r="F13998" s="30"/>
      <c r="K13998" s="31"/>
    </row>
    <row r="13999" spans="6:11" x14ac:dyDescent="0.35">
      <c r="F13999" s="30"/>
      <c r="K13999" s="31"/>
    </row>
    <row r="14000" spans="6:11" x14ac:dyDescent="0.35">
      <c r="F14000" s="30"/>
      <c r="K14000" s="31"/>
    </row>
    <row r="14001" spans="6:11" x14ac:dyDescent="0.35">
      <c r="F14001" s="30"/>
      <c r="K14001" s="31"/>
    </row>
    <row r="14002" spans="6:11" x14ac:dyDescent="0.35">
      <c r="F14002" s="30"/>
      <c r="K14002" s="31"/>
    </row>
    <row r="14003" spans="6:11" x14ac:dyDescent="0.35">
      <c r="F14003" s="30"/>
      <c r="K14003" s="31"/>
    </row>
    <row r="14004" spans="6:11" x14ac:dyDescent="0.35">
      <c r="F14004" s="30"/>
      <c r="K14004" s="31"/>
    </row>
    <row r="14005" spans="6:11" x14ac:dyDescent="0.35">
      <c r="F14005" s="30"/>
      <c r="K14005" s="31"/>
    </row>
    <row r="14006" spans="6:11" x14ac:dyDescent="0.35">
      <c r="F14006" s="30"/>
      <c r="K14006" s="31"/>
    </row>
    <row r="14007" spans="6:11" x14ac:dyDescent="0.35">
      <c r="F14007" s="30"/>
      <c r="K14007" s="31"/>
    </row>
    <row r="14008" spans="6:11" x14ac:dyDescent="0.35">
      <c r="F14008" s="30"/>
      <c r="K14008" s="31"/>
    </row>
    <row r="14009" spans="6:11" x14ac:dyDescent="0.35">
      <c r="F14009" s="30"/>
      <c r="K14009" s="31"/>
    </row>
    <row r="14010" spans="6:11" x14ac:dyDescent="0.35">
      <c r="F14010" s="30"/>
      <c r="K14010" s="31"/>
    </row>
    <row r="14011" spans="6:11" x14ac:dyDescent="0.35">
      <c r="F14011" s="30"/>
      <c r="K14011" s="31"/>
    </row>
    <row r="14012" spans="6:11" x14ac:dyDescent="0.35">
      <c r="F14012" s="30"/>
      <c r="K14012" s="31"/>
    </row>
    <row r="14013" spans="6:11" x14ac:dyDescent="0.35">
      <c r="F14013" s="30"/>
      <c r="K14013" s="31"/>
    </row>
    <row r="14014" spans="6:11" x14ac:dyDescent="0.35">
      <c r="F14014" s="30"/>
      <c r="K14014" s="31"/>
    </row>
    <row r="14015" spans="6:11" x14ac:dyDescent="0.35">
      <c r="F14015" s="30"/>
      <c r="K14015" s="31"/>
    </row>
    <row r="14016" spans="6:11" x14ac:dyDescent="0.35">
      <c r="F14016" s="30"/>
      <c r="K14016" s="31"/>
    </row>
    <row r="14017" spans="6:11" x14ac:dyDescent="0.35">
      <c r="F14017" s="30"/>
      <c r="K14017" s="31"/>
    </row>
    <row r="14018" spans="6:11" x14ac:dyDescent="0.35">
      <c r="F14018" s="30"/>
      <c r="K14018" s="31"/>
    </row>
    <row r="14019" spans="6:11" x14ac:dyDescent="0.35">
      <c r="F14019" s="30"/>
      <c r="K14019" s="31"/>
    </row>
    <row r="14020" spans="6:11" x14ac:dyDescent="0.35">
      <c r="F14020" s="30"/>
      <c r="K14020" s="31"/>
    </row>
    <row r="14021" spans="6:11" x14ac:dyDescent="0.35">
      <c r="F14021" s="30"/>
      <c r="K14021" s="31"/>
    </row>
    <row r="14022" spans="6:11" x14ac:dyDescent="0.35">
      <c r="F14022" s="30"/>
      <c r="K14022" s="31"/>
    </row>
    <row r="14023" spans="6:11" x14ac:dyDescent="0.35">
      <c r="F14023" s="30"/>
      <c r="K14023" s="31"/>
    </row>
    <row r="14024" spans="6:11" x14ac:dyDescent="0.35">
      <c r="F14024" s="30"/>
      <c r="K14024" s="31"/>
    </row>
    <row r="14025" spans="6:11" x14ac:dyDescent="0.35">
      <c r="F14025" s="30"/>
      <c r="K14025" s="31"/>
    </row>
    <row r="14026" spans="6:11" x14ac:dyDescent="0.35">
      <c r="F14026" s="30"/>
      <c r="K14026" s="31"/>
    </row>
    <row r="14027" spans="6:11" x14ac:dyDescent="0.35">
      <c r="F14027" s="30"/>
      <c r="K14027" s="31"/>
    </row>
    <row r="14028" spans="6:11" x14ac:dyDescent="0.35">
      <c r="F14028" s="30"/>
      <c r="K14028" s="31"/>
    </row>
    <row r="14029" spans="6:11" x14ac:dyDescent="0.35">
      <c r="F14029" s="30"/>
      <c r="K14029" s="31"/>
    </row>
    <row r="14030" spans="6:11" x14ac:dyDescent="0.35">
      <c r="F14030" s="30"/>
      <c r="K14030" s="31"/>
    </row>
    <row r="14031" spans="6:11" x14ac:dyDescent="0.35">
      <c r="F14031" s="30"/>
      <c r="K14031" s="31"/>
    </row>
    <row r="14032" spans="6:11" x14ac:dyDescent="0.35">
      <c r="F14032" s="30"/>
      <c r="K14032" s="31"/>
    </row>
    <row r="14033" spans="6:11" x14ac:dyDescent="0.35">
      <c r="F14033" s="30"/>
      <c r="K14033" s="31"/>
    </row>
    <row r="14034" spans="6:11" x14ac:dyDescent="0.35">
      <c r="F14034" s="30"/>
      <c r="K14034" s="31"/>
    </row>
    <row r="14035" spans="6:11" x14ac:dyDescent="0.35">
      <c r="F14035" s="30"/>
      <c r="K14035" s="31"/>
    </row>
    <row r="14036" spans="6:11" x14ac:dyDescent="0.35">
      <c r="F14036" s="30"/>
      <c r="K14036" s="31"/>
    </row>
    <row r="14037" spans="6:11" x14ac:dyDescent="0.35">
      <c r="F14037" s="30"/>
      <c r="K14037" s="31"/>
    </row>
    <row r="14038" spans="6:11" x14ac:dyDescent="0.35">
      <c r="F14038" s="30"/>
      <c r="K14038" s="31"/>
    </row>
    <row r="14039" spans="6:11" x14ac:dyDescent="0.35">
      <c r="F14039" s="30"/>
      <c r="K14039" s="31"/>
    </row>
    <row r="14040" spans="6:11" x14ac:dyDescent="0.35">
      <c r="F14040" s="30"/>
      <c r="K14040" s="31"/>
    </row>
    <row r="14041" spans="6:11" x14ac:dyDescent="0.35">
      <c r="F14041" s="30"/>
      <c r="K14041" s="31"/>
    </row>
    <row r="14042" spans="6:11" x14ac:dyDescent="0.35">
      <c r="F14042" s="30"/>
      <c r="K14042" s="31"/>
    </row>
    <row r="14043" spans="6:11" x14ac:dyDescent="0.35">
      <c r="F14043" s="30"/>
      <c r="K14043" s="31"/>
    </row>
    <row r="14044" spans="6:11" x14ac:dyDescent="0.35">
      <c r="F14044" s="30"/>
      <c r="K14044" s="31"/>
    </row>
    <row r="14045" spans="6:11" x14ac:dyDescent="0.35">
      <c r="F14045" s="30"/>
      <c r="K14045" s="31"/>
    </row>
    <row r="14046" spans="6:11" x14ac:dyDescent="0.35">
      <c r="F14046" s="30"/>
      <c r="K14046" s="31"/>
    </row>
    <row r="14047" spans="6:11" x14ac:dyDescent="0.35">
      <c r="F14047" s="30"/>
      <c r="K14047" s="31"/>
    </row>
    <row r="14048" spans="6:11" x14ac:dyDescent="0.35">
      <c r="F14048" s="30"/>
      <c r="K14048" s="31"/>
    </row>
    <row r="14049" spans="6:11" x14ac:dyDescent="0.35">
      <c r="F14049" s="30"/>
      <c r="K14049" s="31"/>
    </row>
    <row r="14050" spans="6:11" x14ac:dyDescent="0.35">
      <c r="F14050" s="30"/>
      <c r="K14050" s="31"/>
    </row>
    <row r="14051" spans="6:11" x14ac:dyDescent="0.35">
      <c r="F14051" s="30"/>
      <c r="K14051" s="31"/>
    </row>
    <row r="14052" spans="6:11" x14ac:dyDescent="0.35">
      <c r="F14052" s="30"/>
      <c r="K14052" s="31"/>
    </row>
    <row r="14053" spans="6:11" x14ac:dyDescent="0.35">
      <c r="F14053" s="30"/>
      <c r="K14053" s="31"/>
    </row>
    <row r="14054" spans="6:11" x14ac:dyDescent="0.35">
      <c r="F14054" s="30"/>
      <c r="K14054" s="31"/>
    </row>
    <row r="14055" spans="6:11" x14ac:dyDescent="0.35">
      <c r="F14055" s="30"/>
      <c r="K14055" s="31"/>
    </row>
    <row r="14056" spans="6:11" x14ac:dyDescent="0.35">
      <c r="F14056" s="30"/>
      <c r="K14056" s="31"/>
    </row>
    <row r="14057" spans="6:11" x14ac:dyDescent="0.35">
      <c r="F14057" s="30"/>
      <c r="K14057" s="31"/>
    </row>
    <row r="14058" spans="6:11" x14ac:dyDescent="0.35">
      <c r="F14058" s="30"/>
      <c r="K14058" s="31"/>
    </row>
    <row r="14059" spans="6:11" x14ac:dyDescent="0.35">
      <c r="F14059" s="30"/>
      <c r="K14059" s="31"/>
    </row>
    <row r="14060" spans="6:11" x14ac:dyDescent="0.35">
      <c r="F14060" s="30"/>
      <c r="K14060" s="31"/>
    </row>
    <row r="14061" spans="6:11" x14ac:dyDescent="0.35">
      <c r="F14061" s="30"/>
      <c r="K14061" s="31"/>
    </row>
    <row r="14062" spans="6:11" x14ac:dyDescent="0.35">
      <c r="F14062" s="30"/>
      <c r="K14062" s="31"/>
    </row>
    <row r="14063" spans="6:11" x14ac:dyDescent="0.35">
      <c r="F14063" s="30"/>
      <c r="K14063" s="31"/>
    </row>
    <row r="14064" spans="6:11" x14ac:dyDescent="0.35">
      <c r="F14064" s="30"/>
      <c r="K14064" s="31"/>
    </row>
    <row r="14065" spans="6:11" x14ac:dyDescent="0.35">
      <c r="F14065" s="30"/>
      <c r="K14065" s="31"/>
    </row>
    <row r="14066" spans="6:11" x14ac:dyDescent="0.35">
      <c r="F14066" s="30"/>
      <c r="K14066" s="31"/>
    </row>
    <row r="14067" spans="6:11" x14ac:dyDescent="0.35">
      <c r="F14067" s="30"/>
      <c r="K14067" s="31"/>
    </row>
    <row r="14068" spans="6:11" x14ac:dyDescent="0.35">
      <c r="F14068" s="30"/>
      <c r="K14068" s="31"/>
    </row>
    <row r="14069" spans="6:11" x14ac:dyDescent="0.35">
      <c r="F14069" s="30"/>
      <c r="K14069" s="31"/>
    </row>
    <row r="14070" spans="6:11" x14ac:dyDescent="0.35">
      <c r="F14070" s="30"/>
      <c r="K14070" s="31"/>
    </row>
    <row r="14071" spans="6:11" x14ac:dyDescent="0.35">
      <c r="F14071" s="30"/>
      <c r="K14071" s="31"/>
    </row>
    <row r="14072" spans="6:11" x14ac:dyDescent="0.35">
      <c r="F14072" s="30"/>
      <c r="K14072" s="31"/>
    </row>
    <row r="14073" spans="6:11" x14ac:dyDescent="0.35">
      <c r="F14073" s="30"/>
      <c r="K14073" s="31"/>
    </row>
    <row r="14074" spans="6:11" x14ac:dyDescent="0.35">
      <c r="F14074" s="30"/>
      <c r="K14074" s="31"/>
    </row>
    <row r="14075" spans="6:11" x14ac:dyDescent="0.35">
      <c r="F14075" s="30"/>
      <c r="K14075" s="31"/>
    </row>
    <row r="14076" spans="6:11" x14ac:dyDescent="0.35">
      <c r="F14076" s="30"/>
      <c r="K14076" s="31"/>
    </row>
    <row r="14077" spans="6:11" x14ac:dyDescent="0.35">
      <c r="F14077" s="30"/>
      <c r="K14077" s="31"/>
    </row>
    <row r="14078" spans="6:11" x14ac:dyDescent="0.35">
      <c r="F14078" s="30"/>
      <c r="K14078" s="31"/>
    </row>
    <row r="14079" spans="6:11" x14ac:dyDescent="0.35">
      <c r="F14079" s="30"/>
      <c r="K14079" s="31"/>
    </row>
    <row r="14080" spans="6:11" x14ac:dyDescent="0.35">
      <c r="F14080" s="30"/>
      <c r="K14080" s="31"/>
    </row>
    <row r="14081" spans="6:11" x14ac:dyDescent="0.35">
      <c r="F14081" s="30"/>
      <c r="K14081" s="31"/>
    </row>
    <row r="14082" spans="6:11" x14ac:dyDescent="0.35">
      <c r="F14082" s="30"/>
      <c r="K14082" s="31"/>
    </row>
    <row r="14083" spans="6:11" x14ac:dyDescent="0.35">
      <c r="F14083" s="30"/>
      <c r="K14083" s="31"/>
    </row>
    <row r="14084" spans="6:11" x14ac:dyDescent="0.35">
      <c r="F14084" s="30"/>
      <c r="K14084" s="31"/>
    </row>
    <row r="14085" spans="6:11" x14ac:dyDescent="0.35">
      <c r="F14085" s="30"/>
      <c r="K14085" s="31"/>
    </row>
    <row r="14086" spans="6:11" x14ac:dyDescent="0.35">
      <c r="F14086" s="30"/>
      <c r="K14086" s="31"/>
    </row>
    <row r="14087" spans="6:11" x14ac:dyDescent="0.35">
      <c r="F14087" s="30"/>
      <c r="K14087" s="31"/>
    </row>
    <row r="14088" spans="6:11" x14ac:dyDescent="0.35">
      <c r="F14088" s="30"/>
      <c r="K14088" s="31"/>
    </row>
    <row r="14089" spans="6:11" x14ac:dyDescent="0.35">
      <c r="F14089" s="30"/>
      <c r="K14089" s="31"/>
    </row>
    <row r="14090" spans="6:11" x14ac:dyDescent="0.35">
      <c r="F14090" s="30"/>
      <c r="K14090" s="31"/>
    </row>
    <row r="14091" spans="6:11" x14ac:dyDescent="0.35">
      <c r="F14091" s="30"/>
      <c r="K14091" s="31"/>
    </row>
    <row r="14092" spans="6:11" x14ac:dyDescent="0.35">
      <c r="F14092" s="30"/>
      <c r="K14092" s="31"/>
    </row>
    <row r="14093" spans="6:11" x14ac:dyDescent="0.35">
      <c r="F14093" s="30"/>
      <c r="K14093" s="31"/>
    </row>
    <row r="14094" spans="6:11" x14ac:dyDescent="0.35">
      <c r="F14094" s="30"/>
      <c r="K14094" s="31"/>
    </row>
    <row r="14095" spans="6:11" x14ac:dyDescent="0.35">
      <c r="F14095" s="30"/>
      <c r="K14095" s="31"/>
    </row>
    <row r="14096" spans="6:11" x14ac:dyDescent="0.35">
      <c r="F14096" s="30"/>
      <c r="K14096" s="31"/>
    </row>
    <row r="14097" spans="6:11" x14ac:dyDescent="0.35">
      <c r="F14097" s="30"/>
      <c r="K14097" s="31"/>
    </row>
    <row r="14098" spans="6:11" x14ac:dyDescent="0.35">
      <c r="F14098" s="30"/>
      <c r="K14098" s="31"/>
    </row>
    <row r="14099" spans="6:11" x14ac:dyDescent="0.35">
      <c r="F14099" s="30"/>
      <c r="K14099" s="31"/>
    </row>
    <row r="14100" spans="6:11" x14ac:dyDescent="0.35">
      <c r="F14100" s="30"/>
      <c r="K14100" s="31"/>
    </row>
    <row r="14101" spans="6:11" x14ac:dyDescent="0.35">
      <c r="F14101" s="30"/>
      <c r="K14101" s="31"/>
    </row>
    <row r="14102" spans="6:11" x14ac:dyDescent="0.35">
      <c r="F14102" s="30"/>
      <c r="K14102" s="31"/>
    </row>
    <row r="14103" spans="6:11" x14ac:dyDescent="0.35">
      <c r="F14103" s="30"/>
      <c r="K14103" s="31"/>
    </row>
    <row r="14104" spans="6:11" x14ac:dyDescent="0.35">
      <c r="F14104" s="30"/>
      <c r="K14104" s="31"/>
    </row>
    <row r="14105" spans="6:11" x14ac:dyDescent="0.35">
      <c r="F14105" s="30"/>
      <c r="K14105" s="31"/>
    </row>
    <row r="14106" spans="6:11" x14ac:dyDescent="0.35">
      <c r="F14106" s="30"/>
      <c r="K14106" s="31"/>
    </row>
    <row r="14107" spans="6:11" x14ac:dyDescent="0.35">
      <c r="F14107" s="30"/>
      <c r="K14107" s="31"/>
    </row>
    <row r="14108" spans="6:11" x14ac:dyDescent="0.35">
      <c r="F14108" s="30"/>
      <c r="K14108" s="31"/>
    </row>
    <row r="14109" spans="6:11" x14ac:dyDescent="0.35">
      <c r="F14109" s="30"/>
      <c r="K14109" s="31"/>
    </row>
    <row r="14110" spans="6:11" x14ac:dyDescent="0.35">
      <c r="F14110" s="30"/>
      <c r="K14110" s="31"/>
    </row>
    <row r="14111" spans="6:11" x14ac:dyDescent="0.35">
      <c r="F14111" s="30"/>
      <c r="K14111" s="31"/>
    </row>
    <row r="14112" spans="6:11" x14ac:dyDescent="0.35">
      <c r="F14112" s="30"/>
      <c r="K14112" s="31"/>
    </row>
    <row r="14113" spans="6:11" x14ac:dyDescent="0.35">
      <c r="F14113" s="30"/>
      <c r="K14113" s="31"/>
    </row>
    <row r="14114" spans="6:11" x14ac:dyDescent="0.35">
      <c r="F14114" s="30"/>
      <c r="K14114" s="31"/>
    </row>
    <row r="14115" spans="6:11" x14ac:dyDescent="0.35">
      <c r="F14115" s="30"/>
      <c r="K14115" s="31"/>
    </row>
    <row r="14116" spans="6:11" x14ac:dyDescent="0.35">
      <c r="F14116" s="30"/>
      <c r="K14116" s="31"/>
    </row>
    <row r="14117" spans="6:11" x14ac:dyDescent="0.35">
      <c r="F14117" s="30"/>
      <c r="K14117" s="31"/>
    </row>
    <row r="14118" spans="6:11" x14ac:dyDescent="0.35">
      <c r="F14118" s="30"/>
      <c r="K14118" s="31"/>
    </row>
    <row r="14119" spans="6:11" x14ac:dyDescent="0.35">
      <c r="F14119" s="30"/>
      <c r="K14119" s="31"/>
    </row>
    <row r="14120" spans="6:11" x14ac:dyDescent="0.35">
      <c r="F14120" s="30"/>
      <c r="K14120" s="31"/>
    </row>
    <row r="14121" spans="6:11" x14ac:dyDescent="0.35">
      <c r="F14121" s="30"/>
      <c r="K14121" s="31"/>
    </row>
    <row r="14122" spans="6:11" x14ac:dyDescent="0.35">
      <c r="F14122" s="30"/>
      <c r="K14122" s="31"/>
    </row>
    <row r="14123" spans="6:11" x14ac:dyDescent="0.35">
      <c r="F14123" s="30"/>
      <c r="K14123" s="31"/>
    </row>
    <row r="14124" spans="6:11" x14ac:dyDescent="0.35">
      <c r="F14124" s="30"/>
      <c r="K14124" s="31"/>
    </row>
    <row r="14125" spans="6:11" x14ac:dyDescent="0.35">
      <c r="F14125" s="30"/>
      <c r="K14125" s="31"/>
    </row>
    <row r="14126" spans="6:11" x14ac:dyDescent="0.35">
      <c r="F14126" s="30"/>
      <c r="K14126" s="31"/>
    </row>
    <row r="14127" spans="6:11" x14ac:dyDescent="0.35">
      <c r="F14127" s="30"/>
      <c r="K14127" s="31"/>
    </row>
    <row r="14128" spans="6:11" x14ac:dyDescent="0.35">
      <c r="F14128" s="30"/>
      <c r="K14128" s="31"/>
    </row>
    <row r="14129" spans="6:11" x14ac:dyDescent="0.35">
      <c r="F14129" s="30"/>
      <c r="K14129" s="31"/>
    </row>
    <row r="14130" spans="6:11" x14ac:dyDescent="0.35">
      <c r="F14130" s="30"/>
      <c r="K14130" s="31"/>
    </row>
    <row r="14131" spans="6:11" x14ac:dyDescent="0.35">
      <c r="F14131" s="30"/>
      <c r="K14131" s="31"/>
    </row>
    <row r="14132" spans="6:11" x14ac:dyDescent="0.35">
      <c r="F14132" s="30"/>
      <c r="K14132" s="31"/>
    </row>
    <row r="14133" spans="6:11" x14ac:dyDescent="0.35">
      <c r="F14133" s="30"/>
      <c r="K14133" s="31"/>
    </row>
    <row r="14134" spans="6:11" x14ac:dyDescent="0.35">
      <c r="F14134" s="30"/>
      <c r="K14134" s="31"/>
    </row>
    <row r="14135" spans="6:11" x14ac:dyDescent="0.35">
      <c r="F14135" s="30"/>
      <c r="K14135" s="31"/>
    </row>
    <row r="14136" spans="6:11" x14ac:dyDescent="0.35">
      <c r="F14136" s="30"/>
      <c r="K14136" s="31"/>
    </row>
    <row r="14137" spans="6:11" x14ac:dyDescent="0.35">
      <c r="F14137" s="30"/>
      <c r="K14137" s="31"/>
    </row>
    <row r="14138" spans="6:11" x14ac:dyDescent="0.35">
      <c r="F14138" s="30"/>
      <c r="K14138" s="31"/>
    </row>
    <row r="14139" spans="6:11" x14ac:dyDescent="0.35">
      <c r="F14139" s="30"/>
      <c r="K14139" s="31"/>
    </row>
    <row r="14140" spans="6:11" x14ac:dyDescent="0.35">
      <c r="F14140" s="30"/>
      <c r="K14140" s="31"/>
    </row>
    <row r="14141" spans="6:11" x14ac:dyDescent="0.35">
      <c r="F14141" s="30"/>
      <c r="K14141" s="31"/>
    </row>
    <row r="14142" spans="6:11" x14ac:dyDescent="0.35">
      <c r="F14142" s="30"/>
      <c r="K14142" s="31"/>
    </row>
    <row r="14143" spans="6:11" x14ac:dyDescent="0.35">
      <c r="F14143" s="30"/>
      <c r="K14143" s="31"/>
    </row>
    <row r="14144" spans="6:11" x14ac:dyDescent="0.35">
      <c r="F14144" s="30"/>
      <c r="K14144" s="31"/>
    </row>
    <row r="14145" spans="6:11" x14ac:dyDescent="0.35">
      <c r="F14145" s="30"/>
      <c r="K14145" s="31"/>
    </row>
    <row r="14146" spans="6:11" x14ac:dyDescent="0.35">
      <c r="F14146" s="30"/>
      <c r="K14146" s="31"/>
    </row>
    <row r="14147" spans="6:11" x14ac:dyDescent="0.35">
      <c r="F14147" s="30"/>
      <c r="K14147" s="31"/>
    </row>
    <row r="14148" spans="6:11" x14ac:dyDescent="0.35">
      <c r="F14148" s="30"/>
      <c r="K14148" s="31"/>
    </row>
    <row r="14149" spans="6:11" x14ac:dyDescent="0.35">
      <c r="F14149" s="30"/>
      <c r="K14149" s="31"/>
    </row>
    <row r="14150" spans="6:11" x14ac:dyDescent="0.35">
      <c r="F14150" s="30"/>
      <c r="K14150" s="31"/>
    </row>
    <row r="14151" spans="6:11" x14ac:dyDescent="0.35">
      <c r="F14151" s="30"/>
      <c r="K14151" s="31"/>
    </row>
    <row r="14152" spans="6:11" x14ac:dyDescent="0.35">
      <c r="F14152" s="30"/>
      <c r="K14152" s="31"/>
    </row>
    <row r="14153" spans="6:11" x14ac:dyDescent="0.35">
      <c r="F14153" s="30"/>
      <c r="K14153" s="31"/>
    </row>
    <row r="14154" spans="6:11" x14ac:dyDescent="0.35">
      <c r="F14154" s="30"/>
      <c r="K14154" s="31"/>
    </row>
    <row r="14155" spans="6:11" x14ac:dyDescent="0.35">
      <c r="F14155" s="30"/>
      <c r="K14155" s="31"/>
    </row>
    <row r="14156" spans="6:11" x14ac:dyDescent="0.35">
      <c r="F14156" s="30"/>
      <c r="K14156" s="31"/>
    </row>
    <row r="14157" spans="6:11" x14ac:dyDescent="0.35">
      <c r="F14157" s="30"/>
      <c r="K14157" s="31"/>
    </row>
    <row r="14158" spans="6:11" x14ac:dyDescent="0.35">
      <c r="F14158" s="30"/>
      <c r="K14158" s="31"/>
    </row>
    <row r="14159" spans="6:11" x14ac:dyDescent="0.35">
      <c r="F14159" s="30"/>
      <c r="K14159" s="31"/>
    </row>
    <row r="14160" spans="6:11" x14ac:dyDescent="0.35">
      <c r="F14160" s="30"/>
      <c r="K14160" s="31"/>
    </row>
    <row r="14161" spans="6:11" x14ac:dyDescent="0.35">
      <c r="F14161" s="30"/>
      <c r="K14161" s="31"/>
    </row>
    <row r="14162" spans="6:11" x14ac:dyDescent="0.35">
      <c r="F14162" s="30"/>
      <c r="K14162" s="31"/>
    </row>
    <row r="14163" spans="6:11" x14ac:dyDescent="0.35">
      <c r="F14163" s="30"/>
      <c r="K14163" s="31"/>
    </row>
    <row r="14164" spans="6:11" x14ac:dyDescent="0.35">
      <c r="F14164" s="30"/>
      <c r="K14164" s="31"/>
    </row>
    <row r="14165" spans="6:11" x14ac:dyDescent="0.35">
      <c r="F14165" s="30"/>
      <c r="K14165" s="31"/>
    </row>
    <row r="14166" spans="6:11" x14ac:dyDescent="0.35">
      <c r="F14166" s="30"/>
      <c r="K14166" s="31"/>
    </row>
    <row r="14167" spans="6:11" x14ac:dyDescent="0.35">
      <c r="F14167" s="30"/>
      <c r="K14167" s="31"/>
    </row>
    <row r="14168" spans="6:11" x14ac:dyDescent="0.35">
      <c r="F14168" s="30"/>
      <c r="K14168" s="31"/>
    </row>
    <row r="14169" spans="6:11" x14ac:dyDescent="0.35">
      <c r="F14169" s="30"/>
      <c r="K14169" s="31"/>
    </row>
    <row r="14170" spans="6:11" x14ac:dyDescent="0.35">
      <c r="F14170" s="30"/>
      <c r="K14170" s="31"/>
    </row>
    <row r="14171" spans="6:11" x14ac:dyDescent="0.35">
      <c r="F14171" s="30"/>
      <c r="K14171" s="31"/>
    </row>
    <row r="14172" spans="6:11" x14ac:dyDescent="0.35">
      <c r="F14172" s="30"/>
      <c r="K14172" s="31"/>
    </row>
    <row r="14173" spans="6:11" x14ac:dyDescent="0.35">
      <c r="F14173" s="30"/>
      <c r="K14173" s="31"/>
    </row>
    <row r="14174" spans="6:11" x14ac:dyDescent="0.35">
      <c r="F14174" s="30"/>
      <c r="K14174" s="31"/>
    </row>
    <row r="14175" spans="6:11" x14ac:dyDescent="0.35">
      <c r="F14175" s="30"/>
      <c r="K14175" s="31"/>
    </row>
    <row r="14176" spans="6:11" x14ac:dyDescent="0.35">
      <c r="F14176" s="30"/>
      <c r="K14176" s="31"/>
    </row>
    <row r="14177" spans="6:11" x14ac:dyDescent="0.35">
      <c r="F14177" s="30"/>
      <c r="K14177" s="31"/>
    </row>
    <row r="14178" spans="6:11" x14ac:dyDescent="0.35">
      <c r="F14178" s="30"/>
      <c r="K14178" s="31"/>
    </row>
    <row r="14179" spans="6:11" x14ac:dyDescent="0.35">
      <c r="F14179" s="30"/>
      <c r="K14179" s="31"/>
    </row>
    <row r="14180" spans="6:11" x14ac:dyDescent="0.35">
      <c r="F14180" s="30"/>
      <c r="K14180" s="31"/>
    </row>
    <row r="14181" spans="6:11" x14ac:dyDescent="0.35">
      <c r="F14181" s="30"/>
      <c r="K14181" s="31"/>
    </row>
    <row r="14182" spans="6:11" x14ac:dyDescent="0.35">
      <c r="F14182" s="30"/>
      <c r="K14182" s="31"/>
    </row>
    <row r="14183" spans="6:11" x14ac:dyDescent="0.35">
      <c r="F14183" s="30"/>
      <c r="K14183" s="31"/>
    </row>
    <row r="14184" spans="6:11" x14ac:dyDescent="0.35">
      <c r="F14184" s="30"/>
      <c r="K14184" s="31"/>
    </row>
    <row r="14185" spans="6:11" x14ac:dyDescent="0.35">
      <c r="F14185" s="30"/>
      <c r="K14185" s="31"/>
    </row>
    <row r="14186" spans="6:11" x14ac:dyDescent="0.35">
      <c r="F14186" s="30"/>
      <c r="K14186" s="31"/>
    </row>
    <row r="14187" spans="6:11" x14ac:dyDescent="0.35">
      <c r="F14187" s="30"/>
      <c r="K14187" s="31"/>
    </row>
    <row r="14188" spans="6:11" x14ac:dyDescent="0.35">
      <c r="F14188" s="30"/>
      <c r="K14188" s="31"/>
    </row>
    <row r="14189" spans="6:11" x14ac:dyDescent="0.35">
      <c r="F14189" s="30"/>
      <c r="K14189" s="31"/>
    </row>
    <row r="14190" spans="6:11" x14ac:dyDescent="0.35">
      <c r="F14190" s="30"/>
      <c r="K14190" s="31"/>
    </row>
    <row r="14191" spans="6:11" x14ac:dyDescent="0.35">
      <c r="F14191" s="30"/>
      <c r="K14191" s="31"/>
    </row>
    <row r="14192" spans="6:11" x14ac:dyDescent="0.35">
      <c r="F14192" s="30"/>
      <c r="K14192" s="31"/>
    </row>
    <row r="14193" spans="6:11" x14ac:dyDescent="0.35">
      <c r="F14193" s="30"/>
      <c r="K14193" s="31"/>
    </row>
    <row r="14194" spans="6:11" x14ac:dyDescent="0.35">
      <c r="F14194" s="30"/>
      <c r="K14194" s="31"/>
    </row>
    <row r="14195" spans="6:11" x14ac:dyDescent="0.35">
      <c r="F14195" s="30"/>
      <c r="K14195" s="31"/>
    </row>
    <row r="14196" spans="6:11" x14ac:dyDescent="0.35">
      <c r="F14196" s="30"/>
      <c r="K14196" s="31"/>
    </row>
    <row r="14197" spans="6:11" x14ac:dyDescent="0.35">
      <c r="F14197" s="30"/>
      <c r="K14197" s="31"/>
    </row>
    <row r="14198" spans="6:11" x14ac:dyDescent="0.35">
      <c r="F14198" s="30"/>
      <c r="K14198" s="31"/>
    </row>
    <row r="14199" spans="6:11" x14ac:dyDescent="0.35">
      <c r="F14199" s="30"/>
      <c r="K14199" s="31"/>
    </row>
    <row r="14200" spans="6:11" x14ac:dyDescent="0.35">
      <c r="F14200" s="30"/>
      <c r="K14200" s="31"/>
    </row>
    <row r="14201" spans="6:11" x14ac:dyDescent="0.35">
      <c r="F14201" s="30"/>
      <c r="K14201" s="31"/>
    </row>
    <row r="14202" spans="6:11" x14ac:dyDescent="0.35">
      <c r="F14202" s="30"/>
      <c r="K14202" s="31"/>
    </row>
    <row r="14203" spans="6:11" x14ac:dyDescent="0.35">
      <c r="F14203" s="30"/>
      <c r="K14203" s="31"/>
    </row>
    <row r="14204" spans="6:11" x14ac:dyDescent="0.35">
      <c r="F14204" s="30"/>
      <c r="K14204" s="31"/>
    </row>
    <row r="14205" spans="6:11" x14ac:dyDescent="0.35">
      <c r="F14205" s="30"/>
      <c r="K14205" s="31"/>
    </row>
    <row r="14206" spans="6:11" x14ac:dyDescent="0.35">
      <c r="F14206" s="30"/>
      <c r="K14206" s="31"/>
    </row>
    <row r="14207" spans="6:11" x14ac:dyDescent="0.35">
      <c r="F14207" s="30"/>
      <c r="K14207" s="31"/>
    </row>
    <row r="14208" spans="6:11" x14ac:dyDescent="0.35">
      <c r="F14208" s="30"/>
      <c r="K14208" s="31"/>
    </row>
    <row r="14209" spans="6:11" x14ac:dyDescent="0.35">
      <c r="F14209" s="30"/>
      <c r="K14209" s="31"/>
    </row>
    <row r="14210" spans="6:11" x14ac:dyDescent="0.35">
      <c r="F14210" s="30"/>
      <c r="K14210" s="31"/>
    </row>
    <row r="14211" spans="6:11" x14ac:dyDescent="0.35">
      <c r="F14211" s="30"/>
      <c r="K14211" s="31"/>
    </row>
    <row r="14212" spans="6:11" x14ac:dyDescent="0.35">
      <c r="F14212" s="30"/>
      <c r="K14212" s="31"/>
    </row>
    <row r="14213" spans="6:11" x14ac:dyDescent="0.35">
      <c r="F14213" s="30"/>
      <c r="K14213" s="31"/>
    </row>
    <row r="14214" spans="6:11" x14ac:dyDescent="0.35">
      <c r="F14214" s="30"/>
      <c r="K14214" s="31"/>
    </row>
    <row r="14215" spans="6:11" x14ac:dyDescent="0.35">
      <c r="F14215" s="30"/>
      <c r="K14215" s="31"/>
    </row>
    <row r="14216" spans="6:11" x14ac:dyDescent="0.35">
      <c r="F14216" s="30"/>
      <c r="K14216" s="31"/>
    </row>
    <row r="14217" spans="6:11" x14ac:dyDescent="0.35">
      <c r="F14217" s="30"/>
      <c r="K14217" s="31"/>
    </row>
    <row r="14218" spans="6:11" x14ac:dyDescent="0.35">
      <c r="F14218" s="30"/>
      <c r="K14218" s="31"/>
    </row>
    <row r="14219" spans="6:11" x14ac:dyDescent="0.35">
      <c r="F14219" s="30"/>
      <c r="K14219" s="31"/>
    </row>
    <row r="14220" spans="6:11" x14ac:dyDescent="0.35">
      <c r="F14220" s="30"/>
      <c r="K14220" s="31"/>
    </row>
    <row r="14221" spans="6:11" x14ac:dyDescent="0.35">
      <c r="F14221" s="30"/>
      <c r="K14221" s="31"/>
    </row>
    <row r="14222" spans="6:11" x14ac:dyDescent="0.35">
      <c r="F14222" s="30"/>
      <c r="K14222" s="31"/>
    </row>
    <row r="14223" spans="6:11" x14ac:dyDescent="0.35">
      <c r="F14223" s="30"/>
      <c r="K14223" s="31"/>
    </row>
    <row r="14224" spans="6:11" x14ac:dyDescent="0.35">
      <c r="F14224" s="30"/>
      <c r="K14224" s="31"/>
    </row>
    <row r="14225" spans="6:11" x14ac:dyDescent="0.35">
      <c r="F14225" s="30"/>
      <c r="K14225" s="31"/>
    </row>
    <row r="14226" spans="6:11" x14ac:dyDescent="0.35">
      <c r="F14226" s="30"/>
      <c r="K14226" s="31"/>
    </row>
    <row r="14227" spans="6:11" x14ac:dyDescent="0.35">
      <c r="F14227" s="30"/>
      <c r="K14227" s="31"/>
    </row>
    <row r="14228" spans="6:11" x14ac:dyDescent="0.35">
      <c r="F14228" s="30"/>
      <c r="K14228" s="31"/>
    </row>
    <row r="14229" spans="6:11" x14ac:dyDescent="0.35">
      <c r="F14229" s="30"/>
      <c r="K14229" s="31"/>
    </row>
    <row r="14230" spans="6:11" x14ac:dyDescent="0.35">
      <c r="F14230" s="30"/>
      <c r="K14230" s="31"/>
    </row>
    <row r="14231" spans="6:11" x14ac:dyDescent="0.35">
      <c r="F14231" s="30"/>
      <c r="K14231" s="31"/>
    </row>
    <row r="14232" spans="6:11" x14ac:dyDescent="0.35">
      <c r="F14232" s="30"/>
      <c r="K14232" s="31"/>
    </row>
    <row r="14233" spans="6:11" x14ac:dyDescent="0.35">
      <c r="F14233" s="30"/>
      <c r="K14233" s="31"/>
    </row>
    <row r="14234" spans="6:11" x14ac:dyDescent="0.35">
      <c r="F14234" s="30"/>
      <c r="K14234" s="31"/>
    </row>
    <row r="14235" spans="6:11" x14ac:dyDescent="0.35">
      <c r="F14235" s="30"/>
      <c r="K14235" s="31"/>
    </row>
    <row r="14236" spans="6:11" x14ac:dyDescent="0.35">
      <c r="F14236" s="30"/>
      <c r="K14236" s="31"/>
    </row>
    <row r="14237" spans="6:11" x14ac:dyDescent="0.35">
      <c r="F14237" s="30"/>
      <c r="K14237" s="31"/>
    </row>
    <row r="14238" spans="6:11" x14ac:dyDescent="0.35">
      <c r="F14238" s="30"/>
      <c r="K14238" s="31"/>
    </row>
    <row r="14239" spans="6:11" x14ac:dyDescent="0.35">
      <c r="F14239" s="30"/>
      <c r="K14239" s="31"/>
    </row>
    <row r="14240" spans="6:11" x14ac:dyDescent="0.35">
      <c r="F14240" s="30"/>
      <c r="K14240" s="31"/>
    </row>
    <row r="14241" spans="6:11" x14ac:dyDescent="0.35">
      <c r="F14241" s="30"/>
      <c r="K14241" s="31"/>
    </row>
    <row r="14242" spans="6:11" x14ac:dyDescent="0.35">
      <c r="F14242" s="30"/>
      <c r="K14242" s="31"/>
    </row>
    <row r="14243" spans="6:11" x14ac:dyDescent="0.35">
      <c r="F14243" s="30"/>
      <c r="K14243" s="31"/>
    </row>
    <row r="14244" spans="6:11" x14ac:dyDescent="0.35">
      <c r="F14244" s="30"/>
      <c r="K14244" s="31"/>
    </row>
    <row r="14245" spans="6:11" x14ac:dyDescent="0.35">
      <c r="F14245" s="30"/>
      <c r="K14245" s="31"/>
    </row>
    <row r="14246" spans="6:11" x14ac:dyDescent="0.35">
      <c r="F14246" s="30"/>
      <c r="K14246" s="31"/>
    </row>
    <row r="14247" spans="6:11" x14ac:dyDescent="0.35">
      <c r="F14247" s="30"/>
      <c r="K14247" s="31"/>
    </row>
    <row r="14248" spans="6:11" x14ac:dyDescent="0.35">
      <c r="F14248" s="30"/>
      <c r="K14248" s="31"/>
    </row>
    <row r="14249" spans="6:11" x14ac:dyDescent="0.35">
      <c r="F14249" s="30"/>
      <c r="K14249" s="31"/>
    </row>
    <row r="14250" spans="6:11" x14ac:dyDescent="0.35">
      <c r="F14250" s="30"/>
      <c r="K14250" s="31"/>
    </row>
    <row r="14251" spans="6:11" x14ac:dyDescent="0.35">
      <c r="F14251" s="30"/>
      <c r="K14251" s="31"/>
    </row>
    <row r="14252" spans="6:11" x14ac:dyDescent="0.35">
      <c r="F14252" s="30"/>
      <c r="K14252" s="31"/>
    </row>
    <row r="14253" spans="6:11" x14ac:dyDescent="0.35">
      <c r="F14253" s="30"/>
      <c r="K14253" s="31"/>
    </row>
    <row r="14254" spans="6:11" x14ac:dyDescent="0.35">
      <c r="F14254" s="30"/>
      <c r="K14254" s="31"/>
    </row>
    <row r="14255" spans="6:11" x14ac:dyDescent="0.35">
      <c r="F14255" s="30"/>
      <c r="K14255" s="31"/>
    </row>
    <row r="14256" spans="6:11" x14ac:dyDescent="0.35">
      <c r="F14256" s="30"/>
      <c r="K14256" s="31"/>
    </row>
    <row r="14257" spans="6:11" x14ac:dyDescent="0.35">
      <c r="F14257" s="30"/>
      <c r="K14257" s="31"/>
    </row>
    <row r="14258" spans="6:11" x14ac:dyDescent="0.35">
      <c r="F14258" s="30"/>
      <c r="K14258" s="31"/>
    </row>
    <row r="14259" spans="6:11" x14ac:dyDescent="0.35">
      <c r="F14259" s="30"/>
      <c r="K14259" s="31"/>
    </row>
    <row r="14260" spans="6:11" x14ac:dyDescent="0.35">
      <c r="F14260" s="30"/>
      <c r="K14260" s="31"/>
    </row>
    <row r="14261" spans="6:11" x14ac:dyDescent="0.35">
      <c r="F14261" s="30"/>
      <c r="K14261" s="31"/>
    </row>
    <row r="14262" spans="6:11" x14ac:dyDescent="0.35">
      <c r="F14262" s="30"/>
      <c r="K14262" s="31"/>
    </row>
    <row r="14263" spans="6:11" x14ac:dyDescent="0.35">
      <c r="F14263" s="30"/>
      <c r="K14263" s="31"/>
    </row>
    <row r="14264" spans="6:11" x14ac:dyDescent="0.35">
      <c r="F14264" s="30"/>
      <c r="K14264" s="31"/>
    </row>
    <row r="14265" spans="6:11" x14ac:dyDescent="0.35">
      <c r="F14265" s="30"/>
      <c r="K14265" s="31"/>
    </row>
    <row r="14266" spans="6:11" x14ac:dyDescent="0.35">
      <c r="F14266" s="30"/>
      <c r="K14266" s="31"/>
    </row>
    <row r="14267" spans="6:11" x14ac:dyDescent="0.35">
      <c r="F14267" s="30"/>
      <c r="K14267" s="31"/>
    </row>
    <row r="14268" spans="6:11" x14ac:dyDescent="0.35">
      <c r="F14268" s="30"/>
      <c r="K14268" s="31"/>
    </row>
    <row r="14269" spans="6:11" x14ac:dyDescent="0.35">
      <c r="F14269" s="30"/>
      <c r="K14269" s="31"/>
    </row>
    <row r="14270" spans="6:11" x14ac:dyDescent="0.35">
      <c r="F14270" s="30"/>
      <c r="K14270" s="31"/>
    </row>
    <row r="14271" spans="6:11" x14ac:dyDescent="0.35">
      <c r="F14271" s="30"/>
      <c r="K14271" s="31"/>
    </row>
    <row r="14272" spans="6:11" x14ac:dyDescent="0.35">
      <c r="F14272" s="30"/>
      <c r="K14272" s="31"/>
    </row>
    <row r="14273" spans="6:11" x14ac:dyDescent="0.35">
      <c r="F14273" s="30"/>
      <c r="K14273" s="31"/>
    </row>
    <row r="14274" spans="6:11" x14ac:dyDescent="0.35">
      <c r="F14274" s="30"/>
      <c r="K14274" s="31"/>
    </row>
    <row r="14275" spans="6:11" x14ac:dyDescent="0.35">
      <c r="F14275" s="30"/>
      <c r="K14275" s="31"/>
    </row>
    <row r="14276" spans="6:11" x14ac:dyDescent="0.35">
      <c r="F14276" s="30"/>
      <c r="K14276" s="31"/>
    </row>
    <row r="14277" spans="6:11" x14ac:dyDescent="0.35">
      <c r="F14277" s="30"/>
      <c r="K14277" s="31"/>
    </row>
    <row r="14278" spans="6:11" x14ac:dyDescent="0.35">
      <c r="F14278" s="30"/>
      <c r="K14278" s="31"/>
    </row>
    <row r="14279" spans="6:11" x14ac:dyDescent="0.35">
      <c r="F14279" s="30"/>
      <c r="K14279" s="31"/>
    </row>
    <row r="14280" spans="6:11" x14ac:dyDescent="0.35">
      <c r="F14280" s="30"/>
      <c r="K14280" s="31"/>
    </row>
    <row r="14281" spans="6:11" x14ac:dyDescent="0.35">
      <c r="F14281" s="30"/>
      <c r="K14281" s="31"/>
    </row>
    <row r="14282" spans="6:11" x14ac:dyDescent="0.35">
      <c r="F14282" s="30"/>
      <c r="K14282" s="31"/>
    </row>
    <row r="14283" spans="6:11" x14ac:dyDescent="0.35">
      <c r="F14283" s="30"/>
      <c r="K14283" s="31"/>
    </row>
    <row r="14284" spans="6:11" x14ac:dyDescent="0.35">
      <c r="F14284" s="30"/>
      <c r="K14284" s="31"/>
    </row>
    <row r="14285" spans="6:11" x14ac:dyDescent="0.35">
      <c r="F14285" s="30"/>
      <c r="K14285" s="31"/>
    </row>
    <row r="14286" spans="6:11" x14ac:dyDescent="0.35">
      <c r="F14286" s="30"/>
      <c r="K14286" s="31"/>
    </row>
    <row r="14287" spans="6:11" x14ac:dyDescent="0.35">
      <c r="F14287" s="30"/>
      <c r="K14287" s="31"/>
    </row>
    <row r="14288" spans="6:11" x14ac:dyDescent="0.35">
      <c r="F14288" s="30"/>
      <c r="K14288" s="31"/>
    </row>
    <row r="14289" spans="6:11" x14ac:dyDescent="0.35">
      <c r="F14289" s="30"/>
      <c r="K14289" s="31"/>
    </row>
    <row r="14290" spans="6:11" x14ac:dyDescent="0.35">
      <c r="F14290" s="30"/>
      <c r="K14290" s="31"/>
    </row>
    <row r="14291" spans="6:11" x14ac:dyDescent="0.35">
      <c r="F14291" s="30"/>
      <c r="K14291" s="31"/>
    </row>
    <row r="14292" spans="6:11" x14ac:dyDescent="0.35">
      <c r="F14292" s="30"/>
      <c r="K14292" s="31"/>
    </row>
    <row r="14293" spans="6:11" x14ac:dyDescent="0.35">
      <c r="F14293" s="30"/>
      <c r="K14293" s="31"/>
    </row>
    <row r="14294" spans="6:11" x14ac:dyDescent="0.35">
      <c r="F14294" s="30"/>
      <c r="K14294" s="31"/>
    </row>
    <row r="14295" spans="6:11" x14ac:dyDescent="0.35">
      <c r="F14295" s="30"/>
      <c r="K14295" s="31"/>
    </row>
    <row r="14296" spans="6:11" x14ac:dyDescent="0.35">
      <c r="F14296" s="30"/>
      <c r="K14296" s="31"/>
    </row>
    <row r="14297" spans="6:11" x14ac:dyDescent="0.35">
      <c r="F14297" s="30"/>
      <c r="K14297" s="31"/>
    </row>
    <row r="14298" spans="6:11" x14ac:dyDescent="0.35">
      <c r="F14298" s="30"/>
      <c r="K14298" s="31"/>
    </row>
    <row r="14299" spans="6:11" x14ac:dyDescent="0.35">
      <c r="F14299" s="30"/>
      <c r="K14299" s="31"/>
    </row>
    <row r="14300" spans="6:11" x14ac:dyDescent="0.35">
      <c r="F14300" s="30"/>
      <c r="K14300" s="31"/>
    </row>
    <row r="14301" spans="6:11" x14ac:dyDescent="0.35">
      <c r="F14301" s="30"/>
      <c r="K14301" s="31"/>
    </row>
    <row r="14302" spans="6:11" x14ac:dyDescent="0.35">
      <c r="F14302" s="30"/>
      <c r="K14302" s="31"/>
    </row>
    <row r="14303" spans="6:11" x14ac:dyDescent="0.35">
      <c r="F14303" s="30"/>
      <c r="K14303" s="31"/>
    </row>
    <row r="14304" spans="6:11" x14ac:dyDescent="0.35">
      <c r="F14304" s="30"/>
      <c r="K14304" s="31"/>
    </row>
    <row r="14305" spans="6:11" x14ac:dyDescent="0.35">
      <c r="F14305" s="30"/>
      <c r="K14305" s="31"/>
    </row>
    <row r="14306" spans="6:11" x14ac:dyDescent="0.35">
      <c r="F14306" s="30"/>
      <c r="K14306" s="31"/>
    </row>
    <row r="14307" spans="6:11" x14ac:dyDescent="0.35">
      <c r="F14307" s="30"/>
      <c r="K14307" s="31"/>
    </row>
    <row r="14308" spans="6:11" x14ac:dyDescent="0.35">
      <c r="F14308" s="30"/>
      <c r="K14308" s="31"/>
    </row>
    <row r="14309" spans="6:11" x14ac:dyDescent="0.35">
      <c r="F14309" s="30"/>
      <c r="K14309" s="31"/>
    </row>
    <row r="14310" spans="6:11" x14ac:dyDescent="0.35">
      <c r="F14310" s="30"/>
      <c r="K14310" s="31"/>
    </row>
    <row r="14311" spans="6:11" x14ac:dyDescent="0.35">
      <c r="F14311" s="30"/>
      <c r="K14311" s="31"/>
    </row>
    <row r="14312" spans="6:11" x14ac:dyDescent="0.35">
      <c r="F14312" s="30"/>
      <c r="K14312" s="31"/>
    </row>
    <row r="14313" spans="6:11" x14ac:dyDescent="0.35">
      <c r="F14313" s="30"/>
      <c r="K14313" s="31"/>
    </row>
    <row r="14314" spans="6:11" x14ac:dyDescent="0.35">
      <c r="F14314" s="30"/>
      <c r="K14314" s="31"/>
    </row>
    <row r="14315" spans="6:11" x14ac:dyDescent="0.35">
      <c r="F14315" s="30"/>
      <c r="K14315" s="31"/>
    </row>
    <row r="14316" spans="6:11" x14ac:dyDescent="0.35">
      <c r="F14316" s="30"/>
      <c r="K14316" s="31"/>
    </row>
    <row r="14317" spans="6:11" x14ac:dyDescent="0.35">
      <c r="F14317" s="30"/>
      <c r="K14317" s="31"/>
    </row>
    <row r="14318" spans="6:11" x14ac:dyDescent="0.35">
      <c r="F14318" s="30"/>
      <c r="K14318" s="31"/>
    </row>
    <row r="14319" spans="6:11" x14ac:dyDescent="0.35">
      <c r="F14319" s="30"/>
      <c r="K14319" s="31"/>
    </row>
    <row r="14320" spans="6:11" x14ac:dyDescent="0.35">
      <c r="F14320" s="30"/>
      <c r="K14320" s="31"/>
    </row>
    <row r="14321" spans="6:11" x14ac:dyDescent="0.35">
      <c r="F14321" s="30"/>
      <c r="K14321" s="31"/>
    </row>
    <row r="14322" spans="6:11" x14ac:dyDescent="0.35">
      <c r="F14322" s="30"/>
      <c r="K14322" s="31"/>
    </row>
    <row r="14323" spans="6:11" x14ac:dyDescent="0.35">
      <c r="F14323" s="30"/>
      <c r="K14323" s="31"/>
    </row>
    <row r="14324" spans="6:11" x14ac:dyDescent="0.35">
      <c r="F14324" s="30"/>
      <c r="K14324" s="31"/>
    </row>
    <row r="14325" spans="6:11" x14ac:dyDescent="0.35">
      <c r="F14325" s="30"/>
      <c r="K14325" s="31"/>
    </row>
    <row r="14326" spans="6:11" x14ac:dyDescent="0.35">
      <c r="F14326" s="30"/>
      <c r="K14326" s="31"/>
    </row>
    <row r="14327" spans="6:11" x14ac:dyDescent="0.35">
      <c r="F14327" s="30"/>
      <c r="K14327" s="31"/>
    </row>
    <row r="14328" spans="6:11" x14ac:dyDescent="0.35">
      <c r="F14328" s="30"/>
      <c r="K14328" s="31"/>
    </row>
    <row r="14329" spans="6:11" x14ac:dyDescent="0.35">
      <c r="F14329" s="30"/>
      <c r="K14329" s="31"/>
    </row>
    <row r="14330" spans="6:11" x14ac:dyDescent="0.35">
      <c r="F14330" s="30"/>
      <c r="K14330" s="31"/>
    </row>
    <row r="14331" spans="6:11" x14ac:dyDescent="0.35">
      <c r="F14331" s="30"/>
      <c r="K14331" s="31"/>
    </row>
    <row r="14332" spans="6:11" x14ac:dyDescent="0.35">
      <c r="F14332" s="30"/>
      <c r="K14332" s="31"/>
    </row>
    <row r="14333" spans="6:11" x14ac:dyDescent="0.35">
      <c r="F14333" s="30"/>
      <c r="K14333" s="31"/>
    </row>
    <row r="14334" spans="6:11" x14ac:dyDescent="0.35">
      <c r="F14334" s="30"/>
      <c r="K14334" s="31"/>
    </row>
    <row r="14335" spans="6:11" x14ac:dyDescent="0.35">
      <c r="F14335" s="30"/>
      <c r="K14335" s="31"/>
    </row>
    <row r="14336" spans="6:11" x14ac:dyDescent="0.35">
      <c r="F14336" s="30"/>
      <c r="K14336" s="31"/>
    </row>
    <row r="14337" spans="6:11" x14ac:dyDescent="0.35">
      <c r="F14337" s="30"/>
      <c r="K14337" s="31"/>
    </row>
    <row r="14338" spans="6:11" x14ac:dyDescent="0.35">
      <c r="F14338" s="30"/>
      <c r="K14338" s="31"/>
    </row>
    <row r="14339" spans="6:11" x14ac:dyDescent="0.35">
      <c r="F14339" s="30"/>
      <c r="K14339" s="31"/>
    </row>
    <row r="14340" spans="6:11" x14ac:dyDescent="0.35">
      <c r="F14340" s="30"/>
      <c r="K14340" s="31"/>
    </row>
    <row r="14341" spans="6:11" x14ac:dyDescent="0.35">
      <c r="F14341" s="30"/>
      <c r="K14341" s="31"/>
    </row>
    <row r="14342" spans="6:11" x14ac:dyDescent="0.35">
      <c r="F14342" s="30"/>
      <c r="K14342" s="31"/>
    </row>
    <row r="14343" spans="6:11" x14ac:dyDescent="0.35">
      <c r="F14343" s="30"/>
      <c r="K14343" s="31"/>
    </row>
    <row r="14344" spans="6:11" x14ac:dyDescent="0.35">
      <c r="F14344" s="30"/>
      <c r="K14344" s="31"/>
    </row>
    <row r="14345" spans="6:11" x14ac:dyDescent="0.35">
      <c r="F14345" s="30"/>
      <c r="K14345" s="31"/>
    </row>
    <row r="14346" spans="6:11" x14ac:dyDescent="0.35">
      <c r="F14346" s="30"/>
      <c r="K14346" s="31"/>
    </row>
    <row r="14347" spans="6:11" x14ac:dyDescent="0.35">
      <c r="F14347" s="30"/>
      <c r="K14347" s="31"/>
    </row>
    <row r="14348" spans="6:11" x14ac:dyDescent="0.35">
      <c r="F14348" s="30"/>
      <c r="K14348" s="31"/>
    </row>
    <row r="14349" spans="6:11" x14ac:dyDescent="0.35">
      <c r="F14349" s="30"/>
      <c r="K14349" s="31"/>
    </row>
    <row r="14350" spans="6:11" x14ac:dyDescent="0.35">
      <c r="F14350" s="30"/>
      <c r="K14350" s="31"/>
    </row>
    <row r="14351" spans="6:11" x14ac:dyDescent="0.35">
      <c r="F14351" s="30"/>
      <c r="K14351" s="31"/>
    </row>
    <row r="14352" spans="6:11" x14ac:dyDescent="0.35">
      <c r="F14352" s="30"/>
      <c r="K14352" s="31"/>
    </row>
    <row r="14353" spans="6:11" x14ac:dyDescent="0.35">
      <c r="F14353" s="30"/>
      <c r="K14353" s="31"/>
    </row>
    <row r="14354" spans="6:11" x14ac:dyDescent="0.35">
      <c r="F14354" s="30"/>
      <c r="K14354" s="31"/>
    </row>
    <row r="14355" spans="6:11" x14ac:dyDescent="0.35">
      <c r="F14355" s="30"/>
      <c r="K14355" s="31"/>
    </row>
    <row r="14356" spans="6:11" x14ac:dyDescent="0.35">
      <c r="F14356" s="30"/>
      <c r="K14356" s="31"/>
    </row>
    <row r="14357" spans="6:11" x14ac:dyDescent="0.35">
      <c r="F14357" s="30"/>
      <c r="K14357" s="31"/>
    </row>
    <row r="14358" spans="6:11" x14ac:dyDescent="0.35">
      <c r="F14358" s="30"/>
      <c r="K14358" s="31"/>
    </row>
    <row r="14359" spans="6:11" x14ac:dyDescent="0.35">
      <c r="F14359" s="30"/>
      <c r="K14359" s="31"/>
    </row>
    <row r="14360" spans="6:11" x14ac:dyDescent="0.35">
      <c r="F14360" s="30"/>
      <c r="K14360" s="31"/>
    </row>
    <row r="14361" spans="6:11" x14ac:dyDescent="0.35">
      <c r="F14361" s="30"/>
      <c r="K14361" s="31"/>
    </row>
    <row r="14362" spans="6:11" x14ac:dyDescent="0.35">
      <c r="F14362" s="30"/>
      <c r="K14362" s="31"/>
    </row>
    <row r="14363" spans="6:11" x14ac:dyDescent="0.35">
      <c r="F14363" s="30"/>
      <c r="K14363" s="31"/>
    </row>
    <row r="14364" spans="6:11" x14ac:dyDescent="0.35">
      <c r="F14364" s="30"/>
      <c r="K14364" s="31"/>
    </row>
    <row r="14365" spans="6:11" x14ac:dyDescent="0.35">
      <c r="F14365" s="30"/>
      <c r="K14365" s="31"/>
    </row>
    <row r="14366" spans="6:11" x14ac:dyDescent="0.35">
      <c r="F14366" s="30"/>
      <c r="K14366" s="31"/>
    </row>
    <row r="14367" spans="6:11" x14ac:dyDescent="0.35">
      <c r="F14367" s="30"/>
      <c r="K14367" s="31"/>
    </row>
    <row r="14368" spans="6:11" x14ac:dyDescent="0.35">
      <c r="F14368" s="30"/>
      <c r="K14368" s="31"/>
    </row>
    <row r="14369" spans="6:11" x14ac:dyDescent="0.35">
      <c r="F14369" s="30"/>
      <c r="K14369" s="31"/>
    </row>
    <row r="14370" spans="6:11" x14ac:dyDescent="0.35">
      <c r="F14370" s="30"/>
      <c r="K14370" s="31"/>
    </row>
    <row r="14371" spans="6:11" x14ac:dyDescent="0.35">
      <c r="F14371" s="30"/>
      <c r="K14371" s="31"/>
    </row>
    <row r="14372" spans="6:11" x14ac:dyDescent="0.35">
      <c r="F14372" s="30"/>
      <c r="K14372" s="31"/>
    </row>
    <row r="14373" spans="6:11" x14ac:dyDescent="0.35">
      <c r="F14373" s="30"/>
      <c r="K14373" s="31"/>
    </row>
    <row r="14374" spans="6:11" x14ac:dyDescent="0.35">
      <c r="F14374" s="30"/>
      <c r="K14374" s="31"/>
    </row>
    <row r="14375" spans="6:11" x14ac:dyDescent="0.35">
      <c r="F14375" s="30"/>
      <c r="K14375" s="31"/>
    </row>
    <row r="14376" spans="6:11" x14ac:dyDescent="0.35">
      <c r="F14376" s="30"/>
      <c r="K14376" s="31"/>
    </row>
    <row r="14377" spans="6:11" x14ac:dyDescent="0.35">
      <c r="F14377" s="30"/>
      <c r="K14377" s="31"/>
    </row>
    <row r="14378" spans="6:11" x14ac:dyDescent="0.35">
      <c r="F14378" s="30"/>
      <c r="K14378" s="31"/>
    </row>
    <row r="14379" spans="6:11" x14ac:dyDescent="0.35">
      <c r="F14379" s="30"/>
      <c r="K14379" s="31"/>
    </row>
    <row r="14380" spans="6:11" x14ac:dyDescent="0.35">
      <c r="F14380" s="30"/>
      <c r="K14380" s="31"/>
    </row>
    <row r="14381" spans="6:11" x14ac:dyDescent="0.35">
      <c r="F14381" s="30"/>
      <c r="K14381" s="31"/>
    </row>
    <row r="14382" spans="6:11" x14ac:dyDescent="0.35">
      <c r="F14382" s="30"/>
      <c r="K14382" s="31"/>
    </row>
    <row r="14383" spans="6:11" x14ac:dyDescent="0.35">
      <c r="F14383" s="30"/>
      <c r="K14383" s="31"/>
    </row>
    <row r="14384" spans="6:11" x14ac:dyDescent="0.35">
      <c r="F14384" s="30"/>
      <c r="K14384" s="31"/>
    </row>
    <row r="14385" spans="6:11" x14ac:dyDescent="0.35">
      <c r="F14385" s="30"/>
      <c r="K14385" s="31"/>
    </row>
    <row r="14386" spans="6:11" x14ac:dyDescent="0.35">
      <c r="F14386" s="30"/>
      <c r="K14386" s="31"/>
    </row>
    <row r="14387" spans="6:11" x14ac:dyDescent="0.35">
      <c r="F14387" s="30"/>
      <c r="K14387" s="31"/>
    </row>
    <row r="14388" spans="6:11" x14ac:dyDescent="0.35">
      <c r="F14388" s="30"/>
      <c r="K14388" s="31"/>
    </row>
    <row r="14389" spans="6:11" x14ac:dyDescent="0.35">
      <c r="F14389" s="30"/>
      <c r="K14389" s="31"/>
    </row>
    <row r="14390" spans="6:11" x14ac:dyDescent="0.35">
      <c r="F14390" s="30"/>
      <c r="K14390" s="31"/>
    </row>
    <row r="14391" spans="6:11" x14ac:dyDescent="0.35">
      <c r="F14391" s="30"/>
      <c r="K14391" s="31"/>
    </row>
    <row r="14392" spans="6:11" x14ac:dyDescent="0.35">
      <c r="F14392" s="30"/>
      <c r="K14392" s="31"/>
    </row>
    <row r="14393" spans="6:11" x14ac:dyDescent="0.35">
      <c r="F14393" s="30"/>
      <c r="K14393" s="31"/>
    </row>
    <row r="14394" spans="6:11" x14ac:dyDescent="0.35">
      <c r="F14394" s="30"/>
      <c r="K14394" s="31"/>
    </row>
    <row r="14395" spans="6:11" x14ac:dyDescent="0.35">
      <c r="F14395" s="30"/>
      <c r="K14395" s="31"/>
    </row>
    <row r="14396" spans="6:11" x14ac:dyDescent="0.35">
      <c r="F14396" s="30"/>
      <c r="K14396" s="31"/>
    </row>
    <row r="14397" spans="6:11" x14ac:dyDescent="0.35">
      <c r="F14397" s="30"/>
      <c r="K14397" s="31"/>
    </row>
    <row r="14398" spans="6:11" x14ac:dyDescent="0.35">
      <c r="F14398" s="30"/>
      <c r="K14398" s="31"/>
    </row>
    <row r="14399" spans="6:11" x14ac:dyDescent="0.35">
      <c r="F14399" s="30"/>
      <c r="K14399" s="31"/>
    </row>
    <row r="14400" spans="6:11" x14ac:dyDescent="0.35">
      <c r="F14400" s="30"/>
      <c r="K14400" s="31"/>
    </row>
    <row r="14401" spans="6:11" x14ac:dyDescent="0.35">
      <c r="F14401" s="30"/>
      <c r="K14401" s="31"/>
    </row>
    <row r="14402" spans="6:11" x14ac:dyDescent="0.35">
      <c r="F14402" s="30"/>
      <c r="K14402" s="31"/>
    </row>
    <row r="14403" spans="6:11" x14ac:dyDescent="0.35">
      <c r="F14403" s="30"/>
      <c r="K14403" s="31"/>
    </row>
    <row r="14404" spans="6:11" x14ac:dyDescent="0.35">
      <c r="F14404" s="30"/>
      <c r="K14404" s="31"/>
    </row>
    <row r="14405" spans="6:11" x14ac:dyDescent="0.35">
      <c r="F14405" s="30"/>
      <c r="K14405" s="31"/>
    </row>
    <row r="14406" spans="6:11" x14ac:dyDescent="0.35">
      <c r="F14406" s="30"/>
      <c r="K14406" s="31"/>
    </row>
    <row r="14407" spans="6:11" x14ac:dyDescent="0.35">
      <c r="F14407" s="30"/>
      <c r="K14407" s="31"/>
    </row>
    <row r="14408" spans="6:11" x14ac:dyDescent="0.35">
      <c r="F14408" s="30"/>
      <c r="K14408" s="31"/>
    </row>
    <row r="14409" spans="6:11" x14ac:dyDescent="0.35">
      <c r="F14409" s="30"/>
      <c r="K14409" s="31"/>
    </row>
    <row r="14410" spans="6:11" x14ac:dyDescent="0.35">
      <c r="F14410" s="30"/>
      <c r="K14410" s="31"/>
    </row>
    <row r="14411" spans="6:11" x14ac:dyDescent="0.35">
      <c r="F14411" s="30"/>
      <c r="K14411" s="31"/>
    </row>
    <row r="14412" spans="6:11" x14ac:dyDescent="0.35">
      <c r="F14412" s="30"/>
      <c r="K14412" s="31"/>
    </row>
    <row r="14413" spans="6:11" x14ac:dyDescent="0.35">
      <c r="F14413" s="30"/>
      <c r="K14413" s="31"/>
    </row>
    <row r="14414" spans="6:11" x14ac:dyDescent="0.35">
      <c r="F14414" s="30"/>
      <c r="K14414" s="31"/>
    </row>
    <row r="14415" spans="6:11" x14ac:dyDescent="0.35">
      <c r="F14415" s="30"/>
      <c r="K14415" s="31"/>
    </row>
    <row r="14416" spans="6:11" x14ac:dyDescent="0.35">
      <c r="F14416" s="30"/>
      <c r="K14416" s="31"/>
    </row>
    <row r="14417" spans="6:11" x14ac:dyDescent="0.35">
      <c r="F14417" s="30"/>
      <c r="K14417" s="31"/>
    </row>
    <row r="14418" spans="6:11" x14ac:dyDescent="0.35">
      <c r="F14418" s="30"/>
      <c r="K14418" s="31"/>
    </row>
    <row r="14419" spans="6:11" x14ac:dyDescent="0.35">
      <c r="F14419" s="30"/>
      <c r="K14419" s="31"/>
    </row>
    <row r="14420" spans="6:11" x14ac:dyDescent="0.35">
      <c r="F14420" s="30"/>
      <c r="K14420" s="31"/>
    </row>
    <row r="14421" spans="6:11" x14ac:dyDescent="0.35">
      <c r="F14421" s="30"/>
      <c r="K14421" s="31"/>
    </row>
    <row r="14422" spans="6:11" x14ac:dyDescent="0.35">
      <c r="F14422" s="30"/>
      <c r="K14422" s="31"/>
    </row>
    <row r="14423" spans="6:11" x14ac:dyDescent="0.35">
      <c r="F14423" s="30"/>
      <c r="K14423" s="31"/>
    </row>
    <row r="14424" spans="6:11" x14ac:dyDescent="0.35">
      <c r="F14424" s="30"/>
      <c r="K14424" s="31"/>
    </row>
    <row r="14425" spans="6:11" x14ac:dyDescent="0.35">
      <c r="F14425" s="30"/>
      <c r="K14425" s="31"/>
    </row>
    <row r="14426" spans="6:11" x14ac:dyDescent="0.35">
      <c r="F14426" s="30"/>
      <c r="K14426" s="31"/>
    </row>
    <row r="14427" spans="6:11" x14ac:dyDescent="0.35">
      <c r="F14427" s="30"/>
      <c r="K14427" s="31"/>
    </row>
    <row r="14428" spans="6:11" x14ac:dyDescent="0.35">
      <c r="F14428" s="30"/>
      <c r="K14428" s="31"/>
    </row>
    <row r="14429" spans="6:11" x14ac:dyDescent="0.35">
      <c r="F14429" s="30"/>
      <c r="K14429" s="31"/>
    </row>
    <row r="14430" spans="6:11" x14ac:dyDescent="0.35">
      <c r="F14430" s="30"/>
      <c r="K14430" s="31"/>
    </row>
    <row r="14431" spans="6:11" x14ac:dyDescent="0.35">
      <c r="F14431" s="30"/>
      <c r="K14431" s="31"/>
    </row>
    <row r="14432" spans="6:11" x14ac:dyDescent="0.35">
      <c r="F14432" s="30"/>
      <c r="K14432" s="31"/>
    </row>
    <row r="14433" spans="6:11" x14ac:dyDescent="0.35">
      <c r="F14433" s="30"/>
      <c r="K14433" s="31"/>
    </row>
    <row r="14434" spans="6:11" x14ac:dyDescent="0.35">
      <c r="F14434" s="30"/>
      <c r="K14434" s="31"/>
    </row>
    <row r="14435" spans="6:11" x14ac:dyDescent="0.35">
      <c r="F14435" s="30"/>
      <c r="K14435" s="31"/>
    </row>
    <row r="14436" spans="6:11" x14ac:dyDescent="0.35">
      <c r="F14436" s="30"/>
      <c r="K14436" s="31"/>
    </row>
    <row r="14437" spans="6:11" x14ac:dyDescent="0.35">
      <c r="F14437" s="30"/>
      <c r="K14437" s="31"/>
    </row>
    <row r="14438" spans="6:11" x14ac:dyDescent="0.35">
      <c r="F14438" s="30"/>
      <c r="K14438" s="31"/>
    </row>
    <row r="14439" spans="6:11" x14ac:dyDescent="0.35">
      <c r="F14439" s="30"/>
      <c r="K14439" s="31"/>
    </row>
    <row r="14440" spans="6:11" x14ac:dyDescent="0.35">
      <c r="F14440" s="30"/>
      <c r="K14440" s="31"/>
    </row>
    <row r="14441" spans="6:11" x14ac:dyDescent="0.35">
      <c r="F14441" s="30"/>
      <c r="K14441" s="31"/>
    </row>
    <row r="14442" spans="6:11" x14ac:dyDescent="0.35">
      <c r="F14442" s="30"/>
      <c r="K14442" s="31"/>
    </row>
    <row r="14443" spans="6:11" x14ac:dyDescent="0.35">
      <c r="F14443" s="30"/>
      <c r="K14443" s="31"/>
    </row>
    <row r="14444" spans="6:11" x14ac:dyDescent="0.35">
      <c r="F14444" s="30"/>
      <c r="K14444" s="31"/>
    </row>
    <row r="14445" spans="6:11" x14ac:dyDescent="0.35">
      <c r="F14445" s="30"/>
      <c r="K14445" s="31"/>
    </row>
    <row r="14446" spans="6:11" x14ac:dyDescent="0.35">
      <c r="F14446" s="30"/>
      <c r="K14446" s="31"/>
    </row>
    <row r="14447" spans="6:11" x14ac:dyDescent="0.35">
      <c r="F14447" s="30"/>
      <c r="K14447" s="31"/>
    </row>
    <row r="14448" spans="6:11" x14ac:dyDescent="0.35">
      <c r="F14448" s="30"/>
      <c r="K14448" s="31"/>
    </row>
    <row r="14449" spans="6:11" x14ac:dyDescent="0.35">
      <c r="F14449" s="30"/>
      <c r="K14449" s="31"/>
    </row>
    <row r="14450" spans="6:11" x14ac:dyDescent="0.35">
      <c r="F14450" s="30"/>
      <c r="K14450" s="31"/>
    </row>
    <row r="14451" spans="6:11" x14ac:dyDescent="0.35">
      <c r="F14451" s="30"/>
      <c r="K14451" s="31"/>
    </row>
    <row r="14452" spans="6:11" x14ac:dyDescent="0.35">
      <c r="F14452" s="30"/>
      <c r="K14452" s="31"/>
    </row>
    <row r="14453" spans="6:11" x14ac:dyDescent="0.35">
      <c r="F14453" s="30"/>
      <c r="K14453" s="31"/>
    </row>
    <row r="14454" spans="6:11" x14ac:dyDescent="0.35">
      <c r="F14454" s="30"/>
      <c r="K14454" s="31"/>
    </row>
    <row r="14455" spans="6:11" x14ac:dyDescent="0.35">
      <c r="F14455" s="30"/>
      <c r="K14455" s="31"/>
    </row>
    <row r="14456" spans="6:11" x14ac:dyDescent="0.35">
      <c r="F14456" s="30"/>
      <c r="K14456" s="31"/>
    </row>
    <row r="14457" spans="6:11" x14ac:dyDescent="0.35">
      <c r="F14457" s="30"/>
      <c r="K14457" s="31"/>
    </row>
    <row r="14458" spans="6:11" x14ac:dyDescent="0.35">
      <c r="F14458" s="30"/>
      <c r="K14458" s="31"/>
    </row>
    <row r="14459" spans="6:11" x14ac:dyDescent="0.35">
      <c r="F14459" s="30"/>
      <c r="K14459" s="31"/>
    </row>
    <row r="14460" spans="6:11" x14ac:dyDescent="0.35">
      <c r="F14460" s="30"/>
      <c r="K14460" s="31"/>
    </row>
    <row r="14461" spans="6:11" x14ac:dyDescent="0.35">
      <c r="F14461" s="30"/>
      <c r="K14461" s="31"/>
    </row>
    <row r="14462" spans="6:11" x14ac:dyDescent="0.35">
      <c r="F14462" s="30"/>
      <c r="K14462" s="31"/>
    </row>
    <row r="14463" spans="6:11" x14ac:dyDescent="0.35">
      <c r="F14463" s="30"/>
      <c r="K14463" s="31"/>
    </row>
    <row r="14464" spans="6:11" x14ac:dyDescent="0.35">
      <c r="F14464" s="30"/>
      <c r="K14464" s="31"/>
    </row>
    <row r="14465" spans="6:11" x14ac:dyDescent="0.35">
      <c r="F14465" s="30"/>
      <c r="K14465" s="31"/>
    </row>
    <row r="14466" spans="6:11" x14ac:dyDescent="0.35">
      <c r="F14466" s="30"/>
      <c r="K14466" s="31"/>
    </row>
    <row r="14467" spans="6:11" x14ac:dyDescent="0.35">
      <c r="F14467" s="30"/>
      <c r="K14467" s="31"/>
    </row>
    <row r="14468" spans="6:11" x14ac:dyDescent="0.35">
      <c r="F14468" s="30"/>
      <c r="K14468" s="31"/>
    </row>
    <row r="14469" spans="6:11" x14ac:dyDescent="0.35">
      <c r="F14469" s="30"/>
      <c r="K14469" s="31"/>
    </row>
    <row r="14470" spans="6:11" x14ac:dyDescent="0.35">
      <c r="F14470" s="30"/>
      <c r="K14470" s="31"/>
    </row>
    <row r="14471" spans="6:11" x14ac:dyDescent="0.35">
      <c r="F14471" s="30"/>
      <c r="K14471" s="31"/>
    </row>
    <row r="14472" spans="6:11" x14ac:dyDescent="0.35">
      <c r="F14472" s="30"/>
      <c r="K14472" s="31"/>
    </row>
    <row r="14473" spans="6:11" x14ac:dyDescent="0.35">
      <c r="F14473" s="30"/>
      <c r="K14473" s="31"/>
    </row>
    <row r="14474" spans="6:11" x14ac:dyDescent="0.35">
      <c r="F14474" s="30"/>
      <c r="K14474" s="31"/>
    </row>
    <row r="14475" spans="6:11" x14ac:dyDescent="0.35">
      <c r="F14475" s="30"/>
      <c r="K14475" s="31"/>
    </row>
    <row r="14476" spans="6:11" x14ac:dyDescent="0.35">
      <c r="F14476" s="30"/>
      <c r="K14476" s="31"/>
    </row>
    <row r="14477" spans="6:11" x14ac:dyDescent="0.35">
      <c r="F14477" s="30"/>
      <c r="K14477" s="31"/>
    </row>
    <row r="14478" spans="6:11" x14ac:dyDescent="0.35">
      <c r="F14478" s="30"/>
      <c r="K14478" s="31"/>
    </row>
    <row r="14479" spans="6:11" x14ac:dyDescent="0.35">
      <c r="F14479" s="30"/>
      <c r="K14479" s="31"/>
    </row>
    <row r="14480" spans="6:11" x14ac:dyDescent="0.35">
      <c r="F14480" s="30"/>
      <c r="K14480" s="31"/>
    </row>
    <row r="14481" spans="6:11" x14ac:dyDescent="0.35">
      <c r="F14481" s="30"/>
      <c r="K14481" s="31"/>
    </row>
    <row r="14482" spans="6:11" x14ac:dyDescent="0.35">
      <c r="F14482" s="30"/>
      <c r="K14482" s="31"/>
    </row>
    <row r="14483" spans="6:11" x14ac:dyDescent="0.35">
      <c r="F14483" s="30"/>
      <c r="K14483" s="31"/>
    </row>
    <row r="14484" spans="6:11" x14ac:dyDescent="0.35">
      <c r="F14484" s="30"/>
      <c r="K14484" s="31"/>
    </row>
    <row r="14485" spans="6:11" x14ac:dyDescent="0.35">
      <c r="F14485" s="30"/>
      <c r="K14485" s="31"/>
    </row>
    <row r="14486" spans="6:11" x14ac:dyDescent="0.35">
      <c r="F14486" s="30"/>
      <c r="K14486" s="31"/>
    </row>
    <row r="14487" spans="6:11" x14ac:dyDescent="0.35">
      <c r="F14487" s="30"/>
      <c r="K14487" s="31"/>
    </row>
    <row r="14488" spans="6:11" x14ac:dyDescent="0.35">
      <c r="F14488" s="30"/>
      <c r="K14488" s="31"/>
    </row>
    <row r="14489" spans="6:11" x14ac:dyDescent="0.35">
      <c r="F14489" s="30"/>
      <c r="K14489" s="31"/>
    </row>
    <row r="14490" spans="6:11" x14ac:dyDescent="0.35">
      <c r="F14490" s="30"/>
      <c r="K14490" s="31"/>
    </row>
    <row r="14491" spans="6:11" x14ac:dyDescent="0.35">
      <c r="F14491" s="30"/>
      <c r="K14491" s="31"/>
    </row>
    <row r="14492" spans="6:11" x14ac:dyDescent="0.35">
      <c r="F14492" s="30"/>
      <c r="K14492" s="31"/>
    </row>
    <row r="14493" spans="6:11" x14ac:dyDescent="0.35">
      <c r="F14493" s="30"/>
      <c r="K14493" s="31"/>
    </row>
    <row r="14494" spans="6:11" x14ac:dyDescent="0.35">
      <c r="F14494" s="30"/>
      <c r="K14494" s="31"/>
    </row>
    <row r="14495" spans="6:11" x14ac:dyDescent="0.35">
      <c r="F14495" s="30"/>
      <c r="K14495" s="31"/>
    </row>
    <row r="14496" spans="6:11" x14ac:dyDescent="0.35">
      <c r="F14496" s="30"/>
      <c r="K14496" s="31"/>
    </row>
    <row r="14497" spans="6:11" x14ac:dyDescent="0.35">
      <c r="F14497" s="30"/>
      <c r="K14497" s="31"/>
    </row>
    <row r="14498" spans="6:11" x14ac:dyDescent="0.35">
      <c r="F14498" s="30"/>
      <c r="K14498" s="31"/>
    </row>
    <row r="14499" spans="6:11" x14ac:dyDescent="0.35">
      <c r="F14499" s="30"/>
      <c r="K14499" s="31"/>
    </row>
    <row r="14500" spans="6:11" x14ac:dyDescent="0.35">
      <c r="F14500" s="30"/>
      <c r="K14500" s="31"/>
    </row>
    <row r="14501" spans="6:11" x14ac:dyDescent="0.35">
      <c r="F14501" s="30"/>
      <c r="K14501" s="31"/>
    </row>
    <row r="14502" spans="6:11" x14ac:dyDescent="0.35">
      <c r="F14502" s="30"/>
      <c r="K14502" s="31"/>
    </row>
    <row r="14503" spans="6:11" x14ac:dyDescent="0.35">
      <c r="F14503" s="30"/>
      <c r="K14503" s="31"/>
    </row>
    <row r="14504" spans="6:11" x14ac:dyDescent="0.35">
      <c r="F14504" s="30"/>
      <c r="K14504" s="31"/>
    </row>
    <row r="14505" spans="6:11" x14ac:dyDescent="0.35">
      <c r="F14505" s="30"/>
      <c r="K14505" s="31"/>
    </row>
    <row r="14506" spans="6:11" x14ac:dyDescent="0.35">
      <c r="F14506" s="30"/>
      <c r="K14506" s="31"/>
    </row>
    <row r="14507" spans="6:11" x14ac:dyDescent="0.35">
      <c r="F14507" s="30"/>
      <c r="K14507" s="31"/>
    </row>
    <row r="14508" spans="6:11" x14ac:dyDescent="0.35">
      <c r="F14508" s="30"/>
      <c r="K14508" s="31"/>
    </row>
    <row r="14509" spans="6:11" x14ac:dyDescent="0.35">
      <c r="F14509" s="30"/>
      <c r="K14509" s="31"/>
    </row>
    <row r="14510" spans="6:11" x14ac:dyDescent="0.35">
      <c r="F14510" s="30"/>
      <c r="K14510" s="31"/>
    </row>
    <row r="14511" spans="6:11" x14ac:dyDescent="0.35">
      <c r="F14511" s="30"/>
      <c r="K14511" s="31"/>
    </row>
    <row r="14512" spans="6:11" x14ac:dyDescent="0.35">
      <c r="F14512" s="30"/>
      <c r="K14512" s="31"/>
    </row>
    <row r="14513" spans="6:11" x14ac:dyDescent="0.35">
      <c r="F14513" s="30"/>
      <c r="K14513" s="31"/>
    </row>
    <row r="14514" spans="6:11" x14ac:dyDescent="0.35">
      <c r="F14514" s="30"/>
      <c r="K14514" s="31"/>
    </row>
    <row r="14515" spans="6:11" x14ac:dyDescent="0.35">
      <c r="F14515" s="30"/>
      <c r="K14515" s="31"/>
    </row>
    <row r="14516" spans="6:11" x14ac:dyDescent="0.35">
      <c r="F14516" s="30"/>
      <c r="K14516" s="31"/>
    </row>
    <row r="14517" spans="6:11" x14ac:dyDescent="0.35">
      <c r="F14517" s="30"/>
      <c r="K14517" s="31"/>
    </row>
    <row r="14518" spans="6:11" x14ac:dyDescent="0.35">
      <c r="F14518" s="30"/>
      <c r="K14518" s="31"/>
    </row>
    <row r="14519" spans="6:11" x14ac:dyDescent="0.35">
      <c r="F14519" s="30"/>
      <c r="K14519" s="31"/>
    </row>
    <row r="14520" spans="6:11" x14ac:dyDescent="0.35">
      <c r="F14520" s="30"/>
      <c r="K14520" s="31"/>
    </row>
    <row r="14521" spans="6:11" x14ac:dyDescent="0.35">
      <c r="F14521" s="30"/>
      <c r="K14521" s="31"/>
    </row>
    <row r="14522" spans="6:11" x14ac:dyDescent="0.35">
      <c r="F14522" s="30"/>
      <c r="K14522" s="31"/>
    </row>
    <row r="14523" spans="6:11" x14ac:dyDescent="0.35">
      <c r="F14523" s="30"/>
      <c r="K14523" s="31"/>
    </row>
    <row r="14524" spans="6:11" x14ac:dyDescent="0.35">
      <c r="F14524" s="30"/>
      <c r="K14524" s="31"/>
    </row>
    <row r="14525" spans="6:11" x14ac:dyDescent="0.35">
      <c r="F14525" s="30"/>
      <c r="K14525" s="31"/>
    </row>
    <row r="14526" spans="6:11" x14ac:dyDescent="0.35">
      <c r="F14526" s="30"/>
      <c r="K14526" s="31"/>
    </row>
    <row r="14527" spans="6:11" x14ac:dyDescent="0.35">
      <c r="F14527" s="30"/>
      <c r="K14527" s="31"/>
    </row>
    <row r="14528" spans="6:11" x14ac:dyDescent="0.35">
      <c r="F14528" s="30"/>
      <c r="K14528" s="31"/>
    </row>
    <row r="14529" spans="6:11" x14ac:dyDescent="0.35">
      <c r="F14529" s="30"/>
      <c r="K14529" s="31"/>
    </row>
    <row r="14530" spans="6:11" x14ac:dyDescent="0.35">
      <c r="F14530" s="30"/>
      <c r="K14530" s="31"/>
    </row>
    <row r="14531" spans="6:11" x14ac:dyDescent="0.35">
      <c r="F14531" s="30"/>
      <c r="K14531" s="31"/>
    </row>
    <row r="14532" spans="6:11" x14ac:dyDescent="0.35">
      <c r="F14532" s="30"/>
      <c r="K14532" s="31"/>
    </row>
    <row r="14533" spans="6:11" x14ac:dyDescent="0.35">
      <c r="F14533" s="30"/>
      <c r="K14533" s="31"/>
    </row>
    <row r="14534" spans="6:11" x14ac:dyDescent="0.35">
      <c r="F14534" s="30"/>
      <c r="K14534" s="31"/>
    </row>
    <row r="14535" spans="6:11" x14ac:dyDescent="0.35">
      <c r="F14535" s="30"/>
      <c r="K14535" s="31"/>
    </row>
    <row r="14536" spans="6:11" x14ac:dyDescent="0.35">
      <c r="F14536" s="30"/>
      <c r="K14536" s="31"/>
    </row>
    <row r="14537" spans="6:11" x14ac:dyDescent="0.35">
      <c r="F14537" s="30"/>
      <c r="K14537" s="31"/>
    </row>
    <row r="14538" spans="6:11" x14ac:dyDescent="0.35">
      <c r="F14538" s="30"/>
      <c r="K14538" s="31"/>
    </row>
    <row r="14539" spans="6:11" x14ac:dyDescent="0.35">
      <c r="F14539" s="30"/>
      <c r="K14539" s="31"/>
    </row>
    <row r="14540" spans="6:11" x14ac:dyDescent="0.35">
      <c r="F14540" s="30"/>
      <c r="K14540" s="31"/>
    </row>
    <row r="14541" spans="6:11" x14ac:dyDescent="0.35">
      <c r="F14541" s="30"/>
      <c r="K14541" s="31"/>
    </row>
    <row r="14542" spans="6:11" x14ac:dyDescent="0.35">
      <c r="F14542" s="30"/>
      <c r="K14542" s="31"/>
    </row>
    <row r="14543" spans="6:11" x14ac:dyDescent="0.35">
      <c r="F14543" s="30"/>
      <c r="K14543" s="31"/>
    </row>
    <row r="14544" spans="6:11" x14ac:dyDescent="0.35">
      <c r="F14544" s="30"/>
      <c r="K14544" s="31"/>
    </row>
    <row r="14545" spans="6:11" x14ac:dyDescent="0.35">
      <c r="F14545" s="30"/>
      <c r="K14545" s="31"/>
    </row>
    <row r="14546" spans="6:11" x14ac:dyDescent="0.35">
      <c r="F14546" s="30"/>
      <c r="K14546" s="31"/>
    </row>
    <row r="14547" spans="6:11" x14ac:dyDescent="0.35">
      <c r="F14547" s="30"/>
      <c r="K14547" s="31"/>
    </row>
    <row r="14548" spans="6:11" x14ac:dyDescent="0.35">
      <c r="F14548" s="30"/>
      <c r="K14548" s="31"/>
    </row>
    <row r="14549" spans="6:11" x14ac:dyDescent="0.35">
      <c r="F14549" s="30"/>
      <c r="K14549" s="31"/>
    </row>
    <row r="14550" spans="6:11" x14ac:dyDescent="0.35">
      <c r="F14550" s="30"/>
      <c r="K14550" s="31"/>
    </row>
    <row r="14551" spans="6:11" x14ac:dyDescent="0.35">
      <c r="F14551" s="30"/>
      <c r="K14551" s="31"/>
    </row>
    <row r="14552" spans="6:11" x14ac:dyDescent="0.35">
      <c r="F14552" s="30"/>
      <c r="K14552" s="31"/>
    </row>
    <row r="14553" spans="6:11" x14ac:dyDescent="0.35">
      <c r="F14553" s="30"/>
      <c r="K14553" s="31"/>
    </row>
    <row r="14554" spans="6:11" x14ac:dyDescent="0.35">
      <c r="F14554" s="30"/>
      <c r="K14554" s="31"/>
    </row>
    <row r="14555" spans="6:11" x14ac:dyDescent="0.35">
      <c r="F14555" s="30"/>
      <c r="K14555" s="31"/>
    </row>
    <row r="14556" spans="6:11" x14ac:dyDescent="0.35">
      <c r="F14556" s="30"/>
      <c r="K14556" s="31"/>
    </row>
    <row r="14557" spans="6:11" x14ac:dyDescent="0.35">
      <c r="F14557" s="30"/>
      <c r="K14557" s="31"/>
    </row>
    <row r="14558" spans="6:11" x14ac:dyDescent="0.35">
      <c r="F14558" s="30"/>
      <c r="K14558" s="31"/>
    </row>
    <row r="14559" spans="6:11" x14ac:dyDescent="0.35">
      <c r="F14559" s="30"/>
      <c r="K14559" s="31"/>
    </row>
    <row r="14560" spans="6:11" x14ac:dyDescent="0.35">
      <c r="F14560" s="30"/>
      <c r="K14560" s="31"/>
    </row>
    <row r="14561" spans="6:11" x14ac:dyDescent="0.35">
      <c r="F14561" s="30"/>
      <c r="K14561" s="31"/>
    </row>
    <row r="14562" spans="6:11" x14ac:dyDescent="0.35">
      <c r="F14562" s="30"/>
      <c r="K14562" s="31"/>
    </row>
    <row r="14563" spans="6:11" x14ac:dyDescent="0.35">
      <c r="F14563" s="30"/>
      <c r="K14563" s="31"/>
    </row>
    <row r="14564" spans="6:11" x14ac:dyDescent="0.35">
      <c r="F14564" s="30"/>
      <c r="K14564" s="31"/>
    </row>
    <row r="14565" spans="6:11" x14ac:dyDescent="0.35">
      <c r="F14565" s="30"/>
      <c r="K14565" s="31"/>
    </row>
    <row r="14566" spans="6:11" x14ac:dyDescent="0.35">
      <c r="F14566" s="30"/>
      <c r="K14566" s="31"/>
    </row>
    <row r="14567" spans="6:11" x14ac:dyDescent="0.35">
      <c r="F14567" s="30"/>
      <c r="K14567" s="31"/>
    </row>
    <row r="14568" spans="6:11" x14ac:dyDescent="0.35">
      <c r="F14568" s="30"/>
      <c r="K14568" s="31"/>
    </row>
    <row r="14569" spans="6:11" x14ac:dyDescent="0.35">
      <c r="F14569" s="30"/>
      <c r="K14569" s="31"/>
    </row>
    <row r="14570" spans="6:11" x14ac:dyDescent="0.35">
      <c r="F14570" s="30"/>
      <c r="K14570" s="31"/>
    </row>
    <row r="14571" spans="6:11" x14ac:dyDescent="0.35">
      <c r="F14571" s="30"/>
      <c r="K14571" s="31"/>
    </row>
    <row r="14572" spans="6:11" x14ac:dyDescent="0.35">
      <c r="F14572" s="30"/>
      <c r="K14572" s="31"/>
    </row>
    <row r="14573" spans="6:11" x14ac:dyDescent="0.35">
      <c r="F14573" s="30"/>
      <c r="K14573" s="31"/>
    </row>
    <row r="14574" spans="6:11" x14ac:dyDescent="0.35">
      <c r="F14574" s="30"/>
      <c r="K14574" s="31"/>
    </row>
    <row r="14575" spans="6:11" x14ac:dyDescent="0.35">
      <c r="F14575" s="30"/>
      <c r="K14575" s="31"/>
    </row>
    <row r="14576" spans="6:11" x14ac:dyDescent="0.35">
      <c r="F14576" s="30"/>
      <c r="K14576" s="31"/>
    </row>
    <row r="14577" spans="6:11" x14ac:dyDescent="0.35">
      <c r="F14577" s="30"/>
      <c r="K14577" s="31"/>
    </row>
    <row r="14578" spans="6:11" x14ac:dyDescent="0.35">
      <c r="F14578" s="30"/>
      <c r="K14578" s="31"/>
    </row>
    <row r="14579" spans="6:11" x14ac:dyDescent="0.35">
      <c r="F14579" s="30"/>
      <c r="K14579" s="31"/>
    </row>
    <row r="14580" spans="6:11" x14ac:dyDescent="0.35">
      <c r="F14580" s="30"/>
      <c r="K14580" s="31"/>
    </row>
    <row r="14581" spans="6:11" x14ac:dyDescent="0.35">
      <c r="F14581" s="30"/>
      <c r="K14581" s="31"/>
    </row>
    <row r="14582" spans="6:11" x14ac:dyDescent="0.35">
      <c r="F14582" s="30"/>
      <c r="K14582" s="31"/>
    </row>
    <row r="14583" spans="6:11" x14ac:dyDescent="0.35">
      <c r="F14583" s="30"/>
      <c r="K14583" s="31"/>
    </row>
    <row r="14584" spans="6:11" x14ac:dyDescent="0.35">
      <c r="F14584" s="30"/>
      <c r="K14584" s="31"/>
    </row>
    <row r="14585" spans="6:11" x14ac:dyDescent="0.35">
      <c r="F14585" s="30"/>
      <c r="K14585" s="31"/>
    </row>
    <row r="14586" spans="6:11" x14ac:dyDescent="0.35">
      <c r="F14586" s="30"/>
      <c r="K14586" s="31"/>
    </row>
    <row r="14587" spans="6:11" x14ac:dyDescent="0.35">
      <c r="F14587" s="30"/>
      <c r="K14587" s="31"/>
    </row>
    <row r="14588" spans="6:11" x14ac:dyDescent="0.35">
      <c r="F14588" s="30"/>
      <c r="K14588" s="31"/>
    </row>
    <row r="14589" spans="6:11" x14ac:dyDescent="0.35">
      <c r="F14589" s="30"/>
      <c r="K14589" s="31"/>
    </row>
    <row r="14590" spans="6:11" x14ac:dyDescent="0.35">
      <c r="F14590" s="30"/>
      <c r="K14590" s="31"/>
    </row>
    <row r="14591" spans="6:11" x14ac:dyDescent="0.35">
      <c r="F14591" s="30"/>
      <c r="K14591" s="31"/>
    </row>
    <row r="14592" spans="6:11" x14ac:dyDescent="0.35">
      <c r="F14592" s="30"/>
      <c r="K14592" s="31"/>
    </row>
    <row r="14593" spans="6:11" x14ac:dyDescent="0.35">
      <c r="F14593" s="30"/>
      <c r="K14593" s="31"/>
    </row>
    <row r="14594" spans="6:11" x14ac:dyDescent="0.35">
      <c r="F14594" s="30"/>
      <c r="K14594" s="31"/>
    </row>
    <row r="14595" spans="6:11" x14ac:dyDescent="0.35">
      <c r="F14595" s="30"/>
      <c r="K14595" s="31"/>
    </row>
    <row r="14596" spans="6:11" x14ac:dyDescent="0.35">
      <c r="F14596" s="30"/>
      <c r="K14596" s="31"/>
    </row>
    <row r="14597" spans="6:11" x14ac:dyDescent="0.35">
      <c r="F14597" s="30"/>
      <c r="K14597" s="31"/>
    </row>
    <row r="14598" spans="6:11" x14ac:dyDescent="0.35">
      <c r="F14598" s="30"/>
      <c r="K14598" s="31"/>
    </row>
    <row r="14599" spans="6:11" x14ac:dyDescent="0.35">
      <c r="F14599" s="30"/>
      <c r="K14599" s="31"/>
    </row>
    <row r="14600" spans="6:11" x14ac:dyDescent="0.35">
      <c r="F14600" s="30"/>
      <c r="K14600" s="31"/>
    </row>
    <row r="14601" spans="6:11" x14ac:dyDescent="0.35">
      <c r="F14601" s="30"/>
      <c r="K14601" s="31"/>
    </row>
    <row r="14602" spans="6:11" x14ac:dyDescent="0.35">
      <c r="F14602" s="30"/>
      <c r="K14602" s="31"/>
    </row>
    <row r="14603" spans="6:11" x14ac:dyDescent="0.35">
      <c r="F14603" s="30"/>
      <c r="K14603" s="31"/>
    </row>
    <row r="14604" spans="6:11" x14ac:dyDescent="0.35">
      <c r="F14604" s="30"/>
      <c r="K14604" s="31"/>
    </row>
    <row r="14605" spans="6:11" x14ac:dyDescent="0.35">
      <c r="F14605" s="30"/>
      <c r="K14605" s="31"/>
    </row>
    <row r="14606" spans="6:11" x14ac:dyDescent="0.35">
      <c r="F14606" s="30"/>
      <c r="K14606" s="31"/>
    </row>
    <row r="14607" spans="6:11" x14ac:dyDescent="0.35">
      <c r="F14607" s="30"/>
      <c r="K14607" s="31"/>
    </row>
    <row r="14608" spans="6:11" x14ac:dyDescent="0.35">
      <c r="F14608" s="30"/>
      <c r="K14608" s="31"/>
    </row>
    <row r="14609" spans="6:11" x14ac:dyDescent="0.35">
      <c r="F14609" s="30"/>
      <c r="K14609" s="31"/>
    </row>
    <row r="14610" spans="6:11" x14ac:dyDescent="0.35">
      <c r="F14610" s="30"/>
      <c r="K14610" s="31"/>
    </row>
    <row r="14611" spans="6:11" x14ac:dyDescent="0.35">
      <c r="F14611" s="30"/>
      <c r="K14611" s="31"/>
    </row>
    <row r="14612" spans="6:11" x14ac:dyDescent="0.35">
      <c r="F14612" s="30"/>
      <c r="K14612" s="31"/>
    </row>
    <row r="14613" spans="6:11" x14ac:dyDescent="0.35">
      <c r="F14613" s="30"/>
      <c r="K14613" s="31"/>
    </row>
    <row r="14614" spans="6:11" x14ac:dyDescent="0.35">
      <c r="F14614" s="30"/>
      <c r="K14614" s="31"/>
    </row>
    <row r="14615" spans="6:11" x14ac:dyDescent="0.35">
      <c r="F14615" s="30"/>
      <c r="K14615" s="31"/>
    </row>
    <row r="14616" spans="6:11" x14ac:dyDescent="0.35">
      <c r="F14616" s="30"/>
      <c r="K14616" s="31"/>
    </row>
    <row r="14617" spans="6:11" x14ac:dyDescent="0.35">
      <c r="F14617" s="30"/>
      <c r="K14617" s="31"/>
    </row>
    <row r="14618" spans="6:11" x14ac:dyDescent="0.35">
      <c r="F14618" s="30"/>
      <c r="K14618" s="31"/>
    </row>
    <row r="14619" spans="6:11" x14ac:dyDescent="0.35">
      <c r="F14619" s="30"/>
      <c r="K14619" s="31"/>
    </row>
    <row r="14620" spans="6:11" x14ac:dyDescent="0.35">
      <c r="F14620" s="30"/>
      <c r="K14620" s="31"/>
    </row>
    <row r="14621" spans="6:11" x14ac:dyDescent="0.35">
      <c r="F14621" s="30"/>
      <c r="K14621" s="31"/>
    </row>
    <row r="14622" spans="6:11" x14ac:dyDescent="0.35">
      <c r="F14622" s="30"/>
      <c r="K14622" s="31"/>
    </row>
    <row r="14623" spans="6:11" x14ac:dyDescent="0.35">
      <c r="F14623" s="30"/>
      <c r="K14623" s="31"/>
    </row>
    <row r="14624" spans="6:11" x14ac:dyDescent="0.35">
      <c r="F14624" s="30"/>
      <c r="K14624" s="31"/>
    </row>
    <row r="14625" spans="6:11" x14ac:dyDescent="0.35">
      <c r="F14625" s="30"/>
      <c r="K14625" s="31"/>
    </row>
    <row r="14626" spans="6:11" x14ac:dyDescent="0.35">
      <c r="F14626" s="30"/>
      <c r="K14626" s="31"/>
    </row>
    <row r="14627" spans="6:11" x14ac:dyDescent="0.35">
      <c r="F14627" s="30"/>
      <c r="K14627" s="31"/>
    </row>
    <row r="14628" spans="6:11" x14ac:dyDescent="0.35">
      <c r="F14628" s="30"/>
      <c r="K14628" s="31"/>
    </row>
    <row r="14629" spans="6:11" x14ac:dyDescent="0.35">
      <c r="F14629" s="30"/>
      <c r="K14629" s="31"/>
    </row>
    <row r="14630" spans="6:11" x14ac:dyDescent="0.35">
      <c r="F14630" s="30"/>
      <c r="K14630" s="31"/>
    </row>
    <row r="14631" spans="6:11" x14ac:dyDescent="0.35">
      <c r="F14631" s="30"/>
      <c r="K14631" s="31"/>
    </row>
    <row r="14632" spans="6:11" x14ac:dyDescent="0.35">
      <c r="F14632" s="30"/>
      <c r="K14632" s="31"/>
    </row>
    <row r="14633" spans="6:11" x14ac:dyDescent="0.35">
      <c r="F14633" s="30"/>
      <c r="K14633" s="31"/>
    </row>
    <row r="14634" spans="6:11" x14ac:dyDescent="0.35">
      <c r="F14634" s="30"/>
      <c r="K14634" s="31"/>
    </row>
    <row r="14635" spans="6:11" x14ac:dyDescent="0.35">
      <c r="F14635" s="30"/>
      <c r="K14635" s="31"/>
    </row>
    <row r="14636" spans="6:11" x14ac:dyDescent="0.35">
      <c r="F14636" s="30"/>
      <c r="K14636" s="31"/>
    </row>
    <row r="14637" spans="6:11" x14ac:dyDescent="0.35">
      <c r="F14637" s="30"/>
      <c r="K14637" s="31"/>
    </row>
    <row r="14638" spans="6:11" x14ac:dyDescent="0.35">
      <c r="F14638" s="30"/>
      <c r="K14638" s="31"/>
    </row>
    <row r="14639" spans="6:11" x14ac:dyDescent="0.35">
      <c r="F14639" s="30"/>
      <c r="K14639" s="31"/>
    </row>
    <row r="14640" spans="6:11" x14ac:dyDescent="0.35">
      <c r="F14640" s="30"/>
      <c r="K14640" s="31"/>
    </row>
    <row r="14641" spans="6:11" x14ac:dyDescent="0.35">
      <c r="F14641" s="30"/>
      <c r="K14641" s="31"/>
    </row>
    <row r="14642" spans="6:11" x14ac:dyDescent="0.35">
      <c r="F14642" s="30"/>
      <c r="K14642" s="31"/>
    </row>
    <row r="14643" spans="6:11" x14ac:dyDescent="0.35">
      <c r="F14643" s="30"/>
      <c r="K14643" s="31"/>
    </row>
    <row r="14644" spans="6:11" x14ac:dyDescent="0.35">
      <c r="F14644" s="30"/>
      <c r="K14644" s="31"/>
    </row>
    <row r="14645" spans="6:11" x14ac:dyDescent="0.35">
      <c r="F14645" s="30"/>
      <c r="K14645" s="31"/>
    </row>
    <row r="14646" spans="6:11" x14ac:dyDescent="0.35">
      <c r="F14646" s="30"/>
      <c r="K14646" s="31"/>
    </row>
    <row r="14647" spans="6:11" x14ac:dyDescent="0.35">
      <c r="F14647" s="30"/>
      <c r="K14647" s="31"/>
    </row>
    <row r="14648" spans="6:11" x14ac:dyDescent="0.35">
      <c r="F14648" s="30"/>
      <c r="K14648" s="31"/>
    </row>
    <row r="14649" spans="6:11" x14ac:dyDescent="0.35">
      <c r="F14649" s="30"/>
      <c r="K14649" s="31"/>
    </row>
    <row r="14650" spans="6:11" x14ac:dyDescent="0.35">
      <c r="F14650" s="30"/>
      <c r="K14650" s="31"/>
    </row>
    <row r="14651" spans="6:11" x14ac:dyDescent="0.35">
      <c r="F14651" s="30"/>
      <c r="K14651" s="31"/>
    </row>
    <row r="14652" spans="6:11" x14ac:dyDescent="0.35">
      <c r="F14652" s="30"/>
      <c r="K14652" s="31"/>
    </row>
    <row r="14653" spans="6:11" x14ac:dyDescent="0.35">
      <c r="F14653" s="30"/>
      <c r="K14653" s="31"/>
    </row>
    <row r="14654" spans="6:11" x14ac:dyDescent="0.35">
      <c r="F14654" s="30"/>
      <c r="K14654" s="31"/>
    </row>
    <row r="14655" spans="6:11" x14ac:dyDescent="0.35">
      <c r="F14655" s="30"/>
      <c r="K14655" s="31"/>
    </row>
    <row r="14656" spans="6:11" x14ac:dyDescent="0.35">
      <c r="F14656" s="30"/>
      <c r="K14656" s="31"/>
    </row>
    <row r="14657" spans="6:11" x14ac:dyDescent="0.35">
      <c r="F14657" s="30"/>
      <c r="K14657" s="31"/>
    </row>
    <row r="14658" spans="6:11" x14ac:dyDescent="0.35">
      <c r="F14658" s="30"/>
      <c r="K14658" s="31"/>
    </row>
    <row r="14659" spans="6:11" x14ac:dyDescent="0.35">
      <c r="F14659" s="30"/>
      <c r="K14659" s="31"/>
    </row>
    <row r="14660" spans="6:11" x14ac:dyDescent="0.35">
      <c r="F14660" s="30"/>
      <c r="K14660" s="31"/>
    </row>
    <row r="14661" spans="6:11" x14ac:dyDescent="0.35">
      <c r="F14661" s="30"/>
      <c r="K14661" s="31"/>
    </row>
    <row r="14662" spans="6:11" x14ac:dyDescent="0.35">
      <c r="F14662" s="30"/>
      <c r="K14662" s="31"/>
    </row>
    <row r="14663" spans="6:11" x14ac:dyDescent="0.35">
      <c r="F14663" s="30"/>
      <c r="K14663" s="31"/>
    </row>
    <row r="14664" spans="6:11" x14ac:dyDescent="0.35">
      <c r="F14664" s="30"/>
      <c r="K14664" s="31"/>
    </row>
    <row r="14665" spans="6:11" x14ac:dyDescent="0.35">
      <c r="F14665" s="30"/>
      <c r="K14665" s="31"/>
    </row>
    <row r="14666" spans="6:11" x14ac:dyDescent="0.35">
      <c r="F14666" s="30"/>
      <c r="K14666" s="31"/>
    </row>
    <row r="14667" spans="6:11" x14ac:dyDescent="0.35">
      <c r="F14667" s="30"/>
      <c r="K14667" s="31"/>
    </row>
    <row r="14668" spans="6:11" x14ac:dyDescent="0.35">
      <c r="F14668" s="30"/>
      <c r="K14668" s="31"/>
    </row>
    <row r="14669" spans="6:11" x14ac:dyDescent="0.35">
      <c r="F14669" s="30"/>
      <c r="K14669" s="31"/>
    </row>
    <row r="14670" spans="6:11" x14ac:dyDescent="0.35">
      <c r="F14670" s="30"/>
      <c r="K14670" s="31"/>
    </row>
    <row r="14671" spans="6:11" x14ac:dyDescent="0.35">
      <c r="F14671" s="30"/>
      <c r="K14671" s="31"/>
    </row>
    <row r="14672" spans="6:11" x14ac:dyDescent="0.35">
      <c r="F14672" s="30"/>
      <c r="K14672" s="31"/>
    </row>
    <row r="14673" spans="6:11" x14ac:dyDescent="0.35">
      <c r="F14673" s="30"/>
      <c r="K14673" s="31"/>
    </row>
    <row r="14674" spans="6:11" x14ac:dyDescent="0.35">
      <c r="F14674" s="30"/>
      <c r="K14674" s="31"/>
    </row>
    <row r="14675" spans="6:11" x14ac:dyDescent="0.35">
      <c r="F14675" s="30"/>
      <c r="K14675" s="31"/>
    </row>
    <row r="14676" spans="6:11" x14ac:dyDescent="0.35">
      <c r="F14676" s="30"/>
      <c r="K14676" s="31"/>
    </row>
    <row r="14677" spans="6:11" x14ac:dyDescent="0.35">
      <c r="F14677" s="30"/>
      <c r="K14677" s="31"/>
    </row>
    <row r="14678" spans="6:11" x14ac:dyDescent="0.35">
      <c r="F14678" s="30"/>
      <c r="K14678" s="31"/>
    </row>
    <row r="14679" spans="6:11" x14ac:dyDescent="0.35">
      <c r="F14679" s="30"/>
      <c r="K14679" s="31"/>
    </row>
    <row r="14680" spans="6:11" x14ac:dyDescent="0.35">
      <c r="F14680" s="30"/>
      <c r="K14680" s="31"/>
    </row>
    <row r="14681" spans="6:11" x14ac:dyDescent="0.35">
      <c r="F14681" s="30"/>
      <c r="K14681" s="31"/>
    </row>
    <row r="14682" spans="6:11" x14ac:dyDescent="0.35">
      <c r="F14682" s="30"/>
      <c r="K14682" s="31"/>
    </row>
    <row r="14683" spans="6:11" x14ac:dyDescent="0.35">
      <c r="F14683" s="30"/>
      <c r="K14683" s="31"/>
    </row>
    <row r="14684" spans="6:11" x14ac:dyDescent="0.35">
      <c r="F14684" s="30"/>
      <c r="K14684" s="31"/>
    </row>
    <row r="14685" spans="6:11" x14ac:dyDescent="0.35">
      <c r="F14685" s="30"/>
      <c r="K14685" s="31"/>
    </row>
    <row r="14686" spans="6:11" x14ac:dyDescent="0.35">
      <c r="F14686" s="30"/>
      <c r="K14686" s="31"/>
    </row>
    <row r="14687" spans="6:11" x14ac:dyDescent="0.35">
      <c r="F14687" s="30"/>
      <c r="K14687" s="31"/>
    </row>
    <row r="14688" spans="6:11" x14ac:dyDescent="0.35">
      <c r="F14688" s="30"/>
      <c r="K14688" s="31"/>
    </row>
    <row r="14689" spans="6:11" x14ac:dyDescent="0.35">
      <c r="F14689" s="30"/>
      <c r="K14689" s="31"/>
    </row>
    <row r="14690" spans="6:11" x14ac:dyDescent="0.35">
      <c r="F14690" s="30"/>
      <c r="K14690" s="31"/>
    </row>
    <row r="14691" spans="6:11" x14ac:dyDescent="0.35">
      <c r="F14691" s="30"/>
      <c r="K14691" s="31"/>
    </row>
    <row r="14692" spans="6:11" x14ac:dyDescent="0.35">
      <c r="F14692" s="30"/>
      <c r="K14692" s="31"/>
    </row>
    <row r="14693" spans="6:11" x14ac:dyDescent="0.35">
      <c r="F14693" s="30"/>
      <c r="K14693" s="31"/>
    </row>
    <row r="14694" spans="6:11" x14ac:dyDescent="0.35">
      <c r="F14694" s="30"/>
      <c r="K14694" s="31"/>
    </row>
    <row r="14695" spans="6:11" x14ac:dyDescent="0.35">
      <c r="F14695" s="30"/>
      <c r="K14695" s="31"/>
    </row>
    <row r="14696" spans="6:11" x14ac:dyDescent="0.35">
      <c r="F14696" s="30"/>
      <c r="K14696" s="31"/>
    </row>
    <row r="14697" spans="6:11" x14ac:dyDescent="0.35">
      <c r="F14697" s="30"/>
      <c r="K14697" s="31"/>
    </row>
    <row r="14698" spans="6:11" x14ac:dyDescent="0.35">
      <c r="F14698" s="30"/>
      <c r="K14698" s="31"/>
    </row>
    <row r="14699" spans="6:11" x14ac:dyDescent="0.35">
      <c r="F14699" s="30"/>
      <c r="K14699" s="31"/>
    </row>
    <row r="14700" spans="6:11" x14ac:dyDescent="0.35">
      <c r="F14700" s="30"/>
      <c r="K14700" s="31"/>
    </row>
    <row r="14701" spans="6:11" x14ac:dyDescent="0.35">
      <c r="F14701" s="30"/>
      <c r="K14701" s="31"/>
    </row>
    <row r="14702" spans="6:11" x14ac:dyDescent="0.35">
      <c r="F14702" s="30"/>
      <c r="K14702" s="31"/>
    </row>
    <row r="14703" spans="6:11" x14ac:dyDescent="0.35">
      <c r="F14703" s="30"/>
      <c r="K14703" s="31"/>
    </row>
    <row r="14704" spans="6:11" x14ac:dyDescent="0.35">
      <c r="F14704" s="30"/>
      <c r="K14704" s="31"/>
    </row>
    <row r="14705" spans="6:11" x14ac:dyDescent="0.35">
      <c r="F14705" s="30"/>
      <c r="K14705" s="31"/>
    </row>
    <row r="14706" spans="6:11" x14ac:dyDescent="0.35">
      <c r="F14706" s="30"/>
      <c r="K14706" s="31"/>
    </row>
    <row r="14707" spans="6:11" x14ac:dyDescent="0.35">
      <c r="F14707" s="30"/>
      <c r="K14707" s="31"/>
    </row>
    <row r="14708" spans="6:11" x14ac:dyDescent="0.35">
      <c r="F14708" s="30"/>
      <c r="K14708" s="31"/>
    </row>
    <row r="14709" spans="6:11" x14ac:dyDescent="0.35">
      <c r="F14709" s="30"/>
      <c r="K14709" s="31"/>
    </row>
    <row r="14710" spans="6:11" x14ac:dyDescent="0.35">
      <c r="F14710" s="30"/>
      <c r="K14710" s="31"/>
    </row>
    <row r="14711" spans="6:11" x14ac:dyDescent="0.35">
      <c r="F14711" s="30"/>
      <c r="K14711" s="31"/>
    </row>
    <row r="14712" spans="6:11" x14ac:dyDescent="0.35">
      <c r="F14712" s="30"/>
      <c r="K14712" s="31"/>
    </row>
    <row r="14713" spans="6:11" x14ac:dyDescent="0.35">
      <c r="F14713" s="30"/>
      <c r="K14713" s="31"/>
    </row>
    <row r="14714" spans="6:11" x14ac:dyDescent="0.35">
      <c r="F14714" s="30"/>
      <c r="K14714" s="31"/>
    </row>
    <row r="14715" spans="6:11" x14ac:dyDescent="0.35">
      <c r="F14715" s="30"/>
      <c r="K14715" s="31"/>
    </row>
    <row r="14716" spans="6:11" x14ac:dyDescent="0.35">
      <c r="F14716" s="30"/>
      <c r="K14716" s="31"/>
    </row>
    <row r="14717" spans="6:11" x14ac:dyDescent="0.35">
      <c r="F14717" s="30"/>
      <c r="K14717" s="31"/>
    </row>
    <row r="14718" spans="6:11" x14ac:dyDescent="0.35">
      <c r="F14718" s="30"/>
      <c r="K14718" s="31"/>
    </row>
    <row r="14719" spans="6:11" x14ac:dyDescent="0.35">
      <c r="F14719" s="30"/>
      <c r="K14719" s="31"/>
    </row>
    <row r="14720" spans="6:11" x14ac:dyDescent="0.35">
      <c r="F14720" s="30"/>
      <c r="K14720" s="31"/>
    </row>
    <row r="14721" spans="6:11" x14ac:dyDescent="0.35">
      <c r="F14721" s="30"/>
      <c r="K14721" s="31"/>
    </row>
    <row r="14722" spans="6:11" x14ac:dyDescent="0.35">
      <c r="F14722" s="30"/>
      <c r="K14722" s="31"/>
    </row>
    <row r="14723" spans="6:11" x14ac:dyDescent="0.35">
      <c r="F14723" s="30"/>
      <c r="K14723" s="31"/>
    </row>
    <row r="14724" spans="6:11" x14ac:dyDescent="0.35">
      <c r="F14724" s="30"/>
      <c r="K14724" s="31"/>
    </row>
    <row r="14725" spans="6:11" x14ac:dyDescent="0.35">
      <c r="F14725" s="30"/>
      <c r="K14725" s="31"/>
    </row>
    <row r="14726" spans="6:11" x14ac:dyDescent="0.35">
      <c r="F14726" s="30"/>
      <c r="K14726" s="31"/>
    </row>
    <row r="14727" spans="6:11" x14ac:dyDescent="0.35">
      <c r="F14727" s="30"/>
      <c r="K14727" s="31"/>
    </row>
    <row r="14728" spans="6:11" x14ac:dyDescent="0.35">
      <c r="F14728" s="30"/>
      <c r="K14728" s="31"/>
    </row>
    <row r="14729" spans="6:11" x14ac:dyDescent="0.35">
      <c r="F14729" s="30"/>
      <c r="K14729" s="31"/>
    </row>
    <row r="14730" spans="6:11" x14ac:dyDescent="0.35">
      <c r="F14730" s="30"/>
      <c r="K14730" s="31"/>
    </row>
    <row r="14731" spans="6:11" x14ac:dyDescent="0.35">
      <c r="F14731" s="30"/>
      <c r="K14731" s="31"/>
    </row>
    <row r="14732" spans="6:11" x14ac:dyDescent="0.35">
      <c r="F14732" s="30"/>
      <c r="K14732" s="31"/>
    </row>
    <row r="14733" spans="6:11" x14ac:dyDescent="0.35">
      <c r="F14733" s="30"/>
      <c r="K14733" s="31"/>
    </row>
    <row r="14734" spans="6:11" x14ac:dyDescent="0.35">
      <c r="F14734" s="30"/>
      <c r="K14734" s="31"/>
    </row>
    <row r="14735" spans="6:11" x14ac:dyDescent="0.35">
      <c r="F14735" s="30"/>
      <c r="K14735" s="31"/>
    </row>
    <row r="14736" spans="6:11" x14ac:dyDescent="0.35">
      <c r="F14736" s="30"/>
      <c r="K14736" s="31"/>
    </row>
    <row r="14737" spans="6:11" x14ac:dyDescent="0.35">
      <c r="F14737" s="30"/>
      <c r="K14737" s="31"/>
    </row>
    <row r="14738" spans="6:11" x14ac:dyDescent="0.35">
      <c r="F14738" s="30"/>
      <c r="K14738" s="31"/>
    </row>
    <row r="14739" spans="6:11" x14ac:dyDescent="0.35">
      <c r="F14739" s="30"/>
      <c r="K14739" s="31"/>
    </row>
    <row r="14740" spans="6:11" x14ac:dyDescent="0.35">
      <c r="F14740" s="30"/>
      <c r="K14740" s="31"/>
    </row>
    <row r="14741" spans="6:11" x14ac:dyDescent="0.35">
      <c r="F14741" s="30"/>
      <c r="K14741" s="31"/>
    </row>
    <row r="14742" spans="6:11" x14ac:dyDescent="0.35">
      <c r="F14742" s="30"/>
      <c r="K14742" s="31"/>
    </row>
    <row r="14743" spans="6:11" x14ac:dyDescent="0.35">
      <c r="F14743" s="30"/>
      <c r="K14743" s="31"/>
    </row>
    <row r="14744" spans="6:11" x14ac:dyDescent="0.35">
      <c r="F14744" s="30"/>
      <c r="K14744" s="31"/>
    </row>
    <row r="14745" spans="6:11" x14ac:dyDescent="0.35">
      <c r="F14745" s="30"/>
      <c r="K14745" s="31"/>
    </row>
    <row r="14746" spans="6:11" x14ac:dyDescent="0.35">
      <c r="F14746" s="30"/>
      <c r="K14746" s="31"/>
    </row>
    <row r="14747" spans="6:11" x14ac:dyDescent="0.35">
      <c r="F14747" s="30"/>
      <c r="K14747" s="31"/>
    </row>
    <row r="14748" spans="6:11" x14ac:dyDescent="0.35">
      <c r="F14748" s="30"/>
      <c r="K14748" s="31"/>
    </row>
    <row r="14749" spans="6:11" x14ac:dyDescent="0.35">
      <c r="F14749" s="30"/>
      <c r="K14749" s="31"/>
    </row>
    <row r="14750" spans="6:11" x14ac:dyDescent="0.35">
      <c r="F14750" s="30"/>
      <c r="K14750" s="31"/>
    </row>
    <row r="14751" spans="6:11" x14ac:dyDescent="0.35">
      <c r="F14751" s="30"/>
      <c r="K14751" s="31"/>
    </row>
    <row r="14752" spans="6:11" x14ac:dyDescent="0.35">
      <c r="F14752" s="30"/>
      <c r="K14752" s="31"/>
    </row>
    <row r="14753" spans="6:11" x14ac:dyDescent="0.35">
      <c r="F14753" s="30"/>
      <c r="K14753" s="31"/>
    </row>
    <row r="14754" spans="6:11" x14ac:dyDescent="0.35">
      <c r="F14754" s="30"/>
      <c r="K14754" s="31"/>
    </row>
    <row r="14755" spans="6:11" x14ac:dyDescent="0.35">
      <c r="F14755" s="30"/>
      <c r="K14755" s="31"/>
    </row>
    <row r="14756" spans="6:11" x14ac:dyDescent="0.35">
      <c r="F14756" s="30"/>
      <c r="K14756" s="31"/>
    </row>
    <row r="14757" spans="6:11" x14ac:dyDescent="0.35">
      <c r="F14757" s="30"/>
      <c r="K14757" s="31"/>
    </row>
    <row r="14758" spans="6:11" x14ac:dyDescent="0.35">
      <c r="F14758" s="30"/>
      <c r="K14758" s="31"/>
    </row>
    <row r="14759" spans="6:11" x14ac:dyDescent="0.35">
      <c r="F14759" s="30"/>
      <c r="K14759" s="31"/>
    </row>
    <row r="14760" spans="6:11" x14ac:dyDescent="0.35">
      <c r="F14760" s="30"/>
      <c r="K14760" s="31"/>
    </row>
    <row r="14761" spans="6:11" x14ac:dyDescent="0.35">
      <c r="F14761" s="30"/>
      <c r="K14761" s="31"/>
    </row>
    <row r="14762" spans="6:11" x14ac:dyDescent="0.35">
      <c r="F14762" s="30"/>
      <c r="K14762" s="31"/>
    </row>
    <row r="14763" spans="6:11" x14ac:dyDescent="0.35">
      <c r="F14763" s="30"/>
      <c r="K14763" s="31"/>
    </row>
    <row r="14764" spans="6:11" x14ac:dyDescent="0.35">
      <c r="F14764" s="30"/>
      <c r="K14764" s="31"/>
    </row>
    <row r="14765" spans="6:11" x14ac:dyDescent="0.35">
      <c r="F14765" s="30"/>
      <c r="K14765" s="31"/>
    </row>
    <row r="14766" spans="6:11" x14ac:dyDescent="0.35">
      <c r="F14766" s="30"/>
      <c r="K14766" s="31"/>
    </row>
    <row r="14767" spans="6:11" x14ac:dyDescent="0.35">
      <c r="F14767" s="30"/>
      <c r="K14767" s="31"/>
    </row>
    <row r="14768" spans="6:11" x14ac:dyDescent="0.35">
      <c r="F14768" s="30"/>
      <c r="K14768" s="31"/>
    </row>
    <row r="14769" spans="6:11" x14ac:dyDescent="0.35">
      <c r="F14769" s="30"/>
      <c r="K14769" s="31"/>
    </row>
    <row r="14770" spans="6:11" x14ac:dyDescent="0.35">
      <c r="F14770" s="30"/>
      <c r="K14770" s="31"/>
    </row>
    <row r="14771" spans="6:11" x14ac:dyDescent="0.35">
      <c r="F14771" s="30"/>
      <c r="K14771" s="31"/>
    </row>
    <row r="14772" spans="6:11" x14ac:dyDescent="0.35">
      <c r="F14772" s="30"/>
      <c r="K14772" s="31"/>
    </row>
    <row r="14773" spans="6:11" x14ac:dyDescent="0.35">
      <c r="F14773" s="30"/>
      <c r="K14773" s="31"/>
    </row>
    <row r="14774" spans="6:11" x14ac:dyDescent="0.35">
      <c r="F14774" s="30"/>
      <c r="K14774" s="31"/>
    </row>
    <row r="14775" spans="6:11" x14ac:dyDescent="0.35">
      <c r="F14775" s="30"/>
      <c r="K14775" s="31"/>
    </row>
    <row r="14776" spans="6:11" x14ac:dyDescent="0.35">
      <c r="F14776" s="30"/>
      <c r="K14776" s="31"/>
    </row>
    <row r="14777" spans="6:11" x14ac:dyDescent="0.35">
      <c r="F14777" s="30"/>
      <c r="K14777" s="31"/>
    </row>
    <row r="14778" spans="6:11" x14ac:dyDescent="0.35">
      <c r="F14778" s="30"/>
      <c r="K14778" s="31"/>
    </row>
    <row r="14779" spans="6:11" x14ac:dyDescent="0.35">
      <c r="F14779" s="30"/>
      <c r="K14779" s="31"/>
    </row>
    <row r="14780" spans="6:11" x14ac:dyDescent="0.35">
      <c r="F14780" s="30"/>
      <c r="K14780" s="31"/>
    </row>
    <row r="14781" spans="6:11" x14ac:dyDescent="0.35">
      <c r="F14781" s="30"/>
      <c r="K14781" s="31"/>
    </row>
    <row r="14782" spans="6:11" x14ac:dyDescent="0.35">
      <c r="F14782" s="30"/>
      <c r="K14782" s="31"/>
    </row>
    <row r="14783" spans="6:11" x14ac:dyDescent="0.35">
      <c r="F14783" s="30"/>
      <c r="K14783" s="31"/>
    </row>
    <row r="14784" spans="6:11" x14ac:dyDescent="0.35">
      <c r="F14784" s="30"/>
      <c r="K14784" s="31"/>
    </row>
    <row r="14785" spans="6:11" x14ac:dyDescent="0.35">
      <c r="F14785" s="30"/>
      <c r="K14785" s="31"/>
    </row>
    <row r="14786" spans="6:11" x14ac:dyDescent="0.35">
      <c r="F14786" s="30"/>
      <c r="K14786" s="31"/>
    </row>
    <row r="14787" spans="6:11" x14ac:dyDescent="0.35">
      <c r="F14787" s="30"/>
      <c r="K14787" s="31"/>
    </row>
    <row r="14788" spans="6:11" x14ac:dyDescent="0.35">
      <c r="F14788" s="30"/>
      <c r="K14788" s="31"/>
    </row>
    <row r="14789" spans="6:11" x14ac:dyDescent="0.35">
      <c r="F14789" s="30"/>
      <c r="K14789" s="31"/>
    </row>
    <row r="14790" spans="6:11" x14ac:dyDescent="0.35">
      <c r="F14790" s="30"/>
      <c r="K14790" s="31"/>
    </row>
    <row r="14791" spans="6:11" x14ac:dyDescent="0.35">
      <c r="F14791" s="30"/>
      <c r="K14791" s="31"/>
    </row>
    <row r="14792" spans="6:11" x14ac:dyDescent="0.35">
      <c r="F14792" s="30"/>
      <c r="K14792" s="31"/>
    </row>
    <row r="14793" spans="6:11" x14ac:dyDescent="0.35">
      <c r="F14793" s="30"/>
      <c r="K14793" s="31"/>
    </row>
    <row r="14794" spans="6:11" x14ac:dyDescent="0.35">
      <c r="F14794" s="30"/>
      <c r="K14794" s="31"/>
    </row>
    <row r="14795" spans="6:11" x14ac:dyDescent="0.35">
      <c r="F14795" s="30"/>
      <c r="K14795" s="31"/>
    </row>
    <row r="14796" spans="6:11" x14ac:dyDescent="0.35">
      <c r="F14796" s="30"/>
      <c r="K14796" s="31"/>
    </row>
    <row r="14797" spans="6:11" x14ac:dyDescent="0.35">
      <c r="F14797" s="30"/>
      <c r="K14797" s="31"/>
    </row>
    <row r="14798" spans="6:11" x14ac:dyDescent="0.35">
      <c r="F14798" s="30"/>
      <c r="K14798" s="31"/>
    </row>
    <row r="14799" spans="6:11" x14ac:dyDescent="0.35">
      <c r="F14799" s="30"/>
      <c r="K14799" s="31"/>
    </row>
    <row r="14800" spans="6:11" x14ac:dyDescent="0.35">
      <c r="F14800" s="30"/>
      <c r="K14800" s="31"/>
    </row>
    <row r="14801" spans="6:11" x14ac:dyDescent="0.35">
      <c r="F14801" s="30"/>
      <c r="K14801" s="31"/>
    </row>
    <row r="14802" spans="6:11" x14ac:dyDescent="0.35">
      <c r="F14802" s="30"/>
      <c r="K14802" s="31"/>
    </row>
    <row r="14803" spans="6:11" x14ac:dyDescent="0.35">
      <c r="F14803" s="30"/>
      <c r="K14803" s="31"/>
    </row>
    <row r="14804" spans="6:11" x14ac:dyDescent="0.35">
      <c r="F14804" s="30"/>
      <c r="K14804" s="31"/>
    </row>
    <row r="14805" spans="6:11" x14ac:dyDescent="0.35">
      <c r="F14805" s="30"/>
      <c r="K14805" s="31"/>
    </row>
    <row r="14806" spans="6:11" x14ac:dyDescent="0.35">
      <c r="F14806" s="30"/>
      <c r="K14806" s="31"/>
    </row>
    <row r="14807" spans="6:11" x14ac:dyDescent="0.35">
      <c r="F14807" s="30"/>
      <c r="K14807" s="31"/>
    </row>
    <row r="14808" spans="6:11" x14ac:dyDescent="0.35">
      <c r="F14808" s="30"/>
      <c r="K14808" s="31"/>
    </row>
    <row r="14809" spans="6:11" x14ac:dyDescent="0.35">
      <c r="F14809" s="30"/>
      <c r="K14809" s="31"/>
    </row>
    <row r="14810" spans="6:11" x14ac:dyDescent="0.35">
      <c r="F14810" s="30"/>
      <c r="K14810" s="31"/>
    </row>
    <row r="14811" spans="6:11" x14ac:dyDescent="0.35">
      <c r="F14811" s="30"/>
      <c r="K14811" s="31"/>
    </row>
    <row r="14812" spans="6:11" x14ac:dyDescent="0.35">
      <c r="F14812" s="30"/>
      <c r="K14812" s="31"/>
    </row>
    <row r="14813" spans="6:11" x14ac:dyDescent="0.35">
      <c r="F14813" s="30"/>
      <c r="K14813" s="31"/>
    </row>
    <row r="14814" spans="6:11" x14ac:dyDescent="0.35">
      <c r="F14814" s="30"/>
      <c r="K14814" s="31"/>
    </row>
    <row r="14815" spans="6:11" x14ac:dyDescent="0.35">
      <c r="F14815" s="30"/>
      <c r="K14815" s="31"/>
    </row>
    <row r="14816" spans="6:11" x14ac:dyDescent="0.35">
      <c r="F14816" s="30"/>
      <c r="K14816" s="31"/>
    </row>
    <row r="14817" spans="6:11" x14ac:dyDescent="0.35">
      <c r="F14817" s="30"/>
      <c r="K14817" s="31"/>
    </row>
    <row r="14818" spans="6:11" x14ac:dyDescent="0.35">
      <c r="F14818" s="30"/>
      <c r="K14818" s="31"/>
    </row>
    <row r="14819" spans="6:11" x14ac:dyDescent="0.35">
      <c r="F14819" s="30"/>
      <c r="K14819" s="31"/>
    </row>
    <row r="14820" spans="6:11" x14ac:dyDescent="0.35">
      <c r="F14820" s="30"/>
      <c r="K14820" s="31"/>
    </row>
    <row r="14821" spans="6:11" x14ac:dyDescent="0.35">
      <c r="F14821" s="30"/>
      <c r="K14821" s="31"/>
    </row>
    <row r="14822" spans="6:11" x14ac:dyDescent="0.35">
      <c r="F14822" s="30"/>
      <c r="K14822" s="31"/>
    </row>
    <row r="14823" spans="6:11" x14ac:dyDescent="0.35">
      <c r="F14823" s="30"/>
      <c r="K14823" s="31"/>
    </row>
    <row r="14824" spans="6:11" x14ac:dyDescent="0.35">
      <c r="F14824" s="30"/>
      <c r="K14824" s="31"/>
    </row>
    <row r="14825" spans="6:11" x14ac:dyDescent="0.35">
      <c r="F14825" s="30"/>
      <c r="K14825" s="31"/>
    </row>
    <row r="14826" spans="6:11" x14ac:dyDescent="0.35">
      <c r="F14826" s="30"/>
      <c r="K14826" s="31"/>
    </row>
    <row r="14827" spans="6:11" x14ac:dyDescent="0.35">
      <c r="F14827" s="30"/>
      <c r="K14827" s="31"/>
    </row>
    <row r="14828" spans="6:11" x14ac:dyDescent="0.35">
      <c r="F14828" s="30"/>
      <c r="K14828" s="31"/>
    </row>
    <row r="14829" spans="6:11" x14ac:dyDescent="0.35">
      <c r="F14829" s="30"/>
      <c r="K14829" s="31"/>
    </row>
    <row r="14830" spans="6:11" x14ac:dyDescent="0.35">
      <c r="F14830" s="30"/>
      <c r="K14830" s="31"/>
    </row>
    <row r="14831" spans="6:11" x14ac:dyDescent="0.35">
      <c r="F14831" s="30"/>
      <c r="K14831" s="31"/>
    </row>
    <row r="14832" spans="6:11" x14ac:dyDescent="0.35">
      <c r="F14832" s="30"/>
      <c r="K14832" s="31"/>
    </row>
    <row r="14833" spans="6:11" x14ac:dyDescent="0.35">
      <c r="F14833" s="30"/>
      <c r="K14833" s="31"/>
    </row>
    <row r="14834" spans="6:11" x14ac:dyDescent="0.35">
      <c r="F14834" s="30"/>
      <c r="K14834" s="31"/>
    </row>
    <row r="14835" spans="6:11" x14ac:dyDescent="0.35">
      <c r="F14835" s="30"/>
      <c r="K14835" s="31"/>
    </row>
    <row r="14836" spans="6:11" x14ac:dyDescent="0.35">
      <c r="F14836" s="30"/>
      <c r="K14836" s="31"/>
    </row>
    <row r="14837" spans="6:11" x14ac:dyDescent="0.35">
      <c r="F14837" s="30"/>
      <c r="K14837" s="31"/>
    </row>
    <row r="14838" spans="6:11" x14ac:dyDescent="0.35">
      <c r="F14838" s="30"/>
      <c r="K14838" s="31"/>
    </row>
    <row r="14839" spans="6:11" x14ac:dyDescent="0.35">
      <c r="F14839" s="30"/>
      <c r="K14839" s="31"/>
    </row>
    <row r="14840" spans="6:11" x14ac:dyDescent="0.35">
      <c r="F14840" s="30"/>
      <c r="K14840" s="31"/>
    </row>
    <row r="14841" spans="6:11" x14ac:dyDescent="0.35">
      <c r="F14841" s="30"/>
      <c r="K14841" s="31"/>
    </row>
    <row r="14842" spans="6:11" x14ac:dyDescent="0.35">
      <c r="F14842" s="30"/>
      <c r="K14842" s="31"/>
    </row>
    <row r="14843" spans="6:11" x14ac:dyDescent="0.35">
      <c r="F14843" s="30"/>
      <c r="K14843" s="31"/>
    </row>
    <row r="14844" spans="6:11" x14ac:dyDescent="0.35">
      <c r="F14844" s="30"/>
      <c r="K14844" s="31"/>
    </row>
    <row r="14845" spans="6:11" x14ac:dyDescent="0.35">
      <c r="F14845" s="30"/>
      <c r="K14845" s="31"/>
    </row>
    <row r="14846" spans="6:11" x14ac:dyDescent="0.35">
      <c r="F14846" s="30"/>
      <c r="K14846" s="31"/>
    </row>
    <row r="14847" spans="6:11" x14ac:dyDescent="0.35">
      <c r="F14847" s="30"/>
      <c r="K14847" s="31"/>
    </row>
    <row r="14848" spans="6:11" x14ac:dyDescent="0.35">
      <c r="F14848" s="30"/>
      <c r="K14848" s="31"/>
    </row>
    <row r="14849" spans="6:11" x14ac:dyDescent="0.35">
      <c r="F14849" s="30"/>
      <c r="K14849" s="31"/>
    </row>
    <row r="14850" spans="6:11" x14ac:dyDescent="0.35">
      <c r="F14850" s="30"/>
      <c r="K14850" s="31"/>
    </row>
    <row r="14851" spans="6:11" x14ac:dyDescent="0.35">
      <c r="F14851" s="30"/>
      <c r="K14851" s="31"/>
    </row>
    <row r="14852" spans="6:11" x14ac:dyDescent="0.35">
      <c r="F14852" s="30"/>
      <c r="K14852" s="31"/>
    </row>
    <row r="14853" spans="6:11" x14ac:dyDescent="0.35">
      <c r="F14853" s="30"/>
      <c r="K14853" s="31"/>
    </row>
    <row r="14854" spans="6:11" x14ac:dyDescent="0.35">
      <c r="F14854" s="30"/>
      <c r="K14854" s="31"/>
    </row>
    <row r="14855" spans="6:11" x14ac:dyDescent="0.35">
      <c r="F14855" s="30"/>
      <c r="K14855" s="31"/>
    </row>
    <row r="14856" spans="6:11" x14ac:dyDescent="0.35">
      <c r="F14856" s="30"/>
      <c r="K14856" s="31"/>
    </row>
    <row r="14857" spans="6:11" x14ac:dyDescent="0.35">
      <c r="F14857" s="30"/>
      <c r="K14857" s="31"/>
    </row>
    <row r="14858" spans="6:11" x14ac:dyDescent="0.35">
      <c r="F14858" s="30"/>
      <c r="K14858" s="31"/>
    </row>
    <row r="14859" spans="6:11" x14ac:dyDescent="0.35">
      <c r="F14859" s="30"/>
      <c r="K14859" s="31"/>
    </row>
    <row r="14860" spans="6:11" x14ac:dyDescent="0.35">
      <c r="F14860" s="30"/>
      <c r="K14860" s="31"/>
    </row>
    <row r="14861" spans="6:11" x14ac:dyDescent="0.35">
      <c r="F14861" s="30"/>
      <c r="K14861" s="31"/>
    </row>
    <row r="14862" spans="6:11" x14ac:dyDescent="0.35">
      <c r="F14862" s="30"/>
      <c r="K14862" s="31"/>
    </row>
    <row r="14863" spans="6:11" x14ac:dyDescent="0.35">
      <c r="F14863" s="30"/>
      <c r="K14863" s="31"/>
    </row>
    <row r="14864" spans="6:11" x14ac:dyDescent="0.35">
      <c r="F14864" s="30"/>
      <c r="K14864" s="31"/>
    </row>
    <row r="14865" spans="6:11" x14ac:dyDescent="0.35">
      <c r="F14865" s="30"/>
      <c r="K14865" s="31"/>
    </row>
    <row r="14866" spans="6:11" x14ac:dyDescent="0.35">
      <c r="F14866" s="30"/>
      <c r="K14866" s="31"/>
    </row>
    <row r="14867" spans="6:11" x14ac:dyDescent="0.35">
      <c r="F14867" s="30"/>
      <c r="K14867" s="31"/>
    </row>
    <row r="14868" spans="6:11" x14ac:dyDescent="0.35">
      <c r="F14868" s="30"/>
      <c r="K14868" s="31"/>
    </row>
    <row r="14869" spans="6:11" x14ac:dyDescent="0.35">
      <c r="F14869" s="30"/>
      <c r="K14869" s="31"/>
    </row>
    <row r="14870" spans="6:11" x14ac:dyDescent="0.35">
      <c r="F14870" s="30"/>
      <c r="K14870" s="31"/>
    </row>
    <row r="14871" spans="6:11" x14ac:dyDescent="0.35">
      <c r="F14871" s="30"/>
      <c r="K14871" s="31"/>
    </row>
    <row r="14872" spans="6:11" x14ac:dyDescent="0.35">
      <c r="F14872" s="30"/>
      <c r="K14872" s="31"/>
    </row>
    <row r="14873" spans="6:11" x14ac:dyDescent="0.35">
      <c r="F14873" s="30"/>
      <c r="K14873" s="31"/>
    </row>
    <row r="14874" spans="6:11" x14ac:dyDescent="0.35">
      <c r="F14874" s="30"/>
      <c r="K14874" s="31"/>
    </row>
    <row r="14875" spans="6:11" x14ac:dyDescent="0.35">
      <c r="F14875" s="30"/>
      <c r="K14875" s="31"/>
    </row>
    <row r="14876" spans="6:11" x14ac:dyDescent="0.35">
      <c r="F14876" s="30"/>
      <c r="K14876" s="31"/>
    </row>
    <row r="14877" spans="6:11" x14ac:dyDescent="0.35">
      <c r="F14877" s="30"/>
      <c r="K14877" s="31"/>
    </row>
    <row r="14878" spans="6:11" x14ac:dyDescent="0.35">
      <c r="F14878" s="30"/>
      <c r="K14878" s="31"/>
    </row>
    <row r="14879" spans="6:11" x14ac:dyDescent="0.35">
      <c r="F14879" s="30"/>
      <c r="K14879" s="31"/>
    </row>
    <row r="14880" spans="6:11" x14ac:dyDescent="0.35">
      <c r="F14880" s="30"/>
      <c r="K14880" s="31"/>
    </row>
    <row r="14881" spans="6:11" x14ac:dyDescent="0.35">
      <c r="F14881" s="30"/>
      <c r="K14881" s="31"/>
    </row>
    <row r="14882" spans="6:11" x14ac:dyDescent="0.35">
      <c r="F14882" s="30"/>
      <c r="K14882" s="31"/>
    </row>
    <row r="14883" spans="6:11" x14ac:dyDescent="0.35">
      <c r="F14883" s="30"/>
      <c r="K14883" s="31"/>
    </row>
    <row r="14884" spans="6:11" x14ac:dyDescent="0.35">
      <c r="F14884" s="30"/>
      <c r="K14884" s="31"/>
    </row>
    <row r="14885" spans="6:11" x14ac:dyDescent="0.35">
      <c r="F14885" s="30"/>
      <c r="K14885" s="31"/>
    </row>
    <row r="14886" spans="6:11" x14ac:dyDescent="0.35">
      <c r="F14886" s="30"/>
      <c r="K14886" s="31"/>
    </row>
    <row r="14887" spans="6:11" x14ac:dyDescent="0.35">
      <c r="F14887" s="30"/>
      <c r="K14887" s="31"/>
    </row>
    <row r="14888" spans="6:11" x14ac:dyDescent="0.35">
      <c r="F14888" s="30"/>
      <c r="K14888" s="31"/>
    </row>
    <row r="14889" spans="6:11" x14ac:dyDescent="0.35">
      <c r="F14889" s="30"/>
      <c r="K14889" s="31"/>
    </row>
    <row r="14890" spans="6:11" x14ac:dyDescent="0.35">
      <c r="F14890" s="30"/>
      <c r="K14890" s="31"/>
    </row>
    <row r="14891" spans="6:11" x14ac:dyDescent="0.35">
      <c r="F14891" s="30"/>
      <c r="K14891" s="31"/>
    </row>
    <row r="14892" spans="6:11" x14ac:dyDescent="0.35">
      <c r="F14892" s="30"/>
      <c r="K14892" s="31"/>
    </row>
    <row r="14893" spans="6:11" x14ac:dyDescent="0.35">
      <c r="F14893" s="30"/>
      <c r="K14893" s="31"/>
    </row>
    <row r="14894" spans="6:11" x14ac:dyDescent="0.35">
      <c r="F14894" s="30"/>
      <c r="K14894" s="31"/>
    </row>
    <row r="14895" spans="6:11" x14ac:dyDescent="0.35">
      <c r="F14895" s="30"/>
      <c r="K14895" s="31"/>
    </row>
    <row r="14896" spans="6:11" x14ac:dyDescent="0.35">
      <c r="F14896" s="30"/>
      <c r="K14896" s="31"/>
    </row>
    <row r="14897" spans="6:11" x14ac:dyDescent="0.35">
      <c r="F14897" s="30"/>
      <c r="K14897" s="31"/>
    </row>
    <row r="14898" spans="6:11" x14ac:dyDescent="0.35">
      <c r="F14898" s="30"/>
      <c r="K14898" s="31"/>
    </row>
    <row r="14899" spans="6:11" x14ac:dyDescent="0.35">
      <c r="F14899" s="30"/>
      <c r="K14899" s="31"/>
    </row>
    <row r="14900" spans="6:11" x14ac:dyDescent="0.35">
      <c r="F14900" s="30"/>
      <c r="K14900" s="31"/>
    </row>
    <row r="14901" spans="6:11" x14ac:dyDescent="0.35">
      <c r="F14901" s="30"/>
      <c r="K14901" s="31"/>
    </row>
    <row r="14902" spans="6:11" x14ac:dyDescent="0.35">
      <c r="F14902" s="30"/>
      <c r="K14902" s="31"/>
    </row>
    <row r="14903" spans="6:11" x14ac:dyDescent="0.35">
      <c r="F14903" s="30"/>
      <c r="K14903" s="31"/>
    </row>
    <row r="14904" spans="6:11" x14ac:dyDescent="0.35">
      <c r="F14904" s="30"/>
      <c r="K14904" s="31"/>
    </row>
    <row r="14905" spans="6:11" x14ac:dyDescent="0.35">
      <c r="F14905" s="30"/>
      <c r="K14905" s="31"/>
    </row>
    <row r="14906" spans="6:11" x14ac:dyDescent="0.35">
      <c r="F14906" s="30"/>
      <c r="K14906" s="31"/>
    </row>
    <row r="14907" spans="6:11" x14ac:dyDescent="0.35">
      <c r="F14907" s="30"/>
      <c r="K14907" s="31"/>
    </row>
    <row r="14908" spans="6:11" x14ac:dyDescent="0.35">
      <c r="F14908" s="30"/>
      <c r="K14908" s="31"/>
    </row>
    <row r="14909" spans="6:11" x14ac:dyDescent="0.35">
      <c r="F14909" s="30"/>
      <c r="K14909" s="31"/>
    </row>
    <row r="14910" spans="6:11" x14ac:dyDescent="0.35">
      <c r="F14910" s="30"/>
      <c r="K14910" s="31"/>
    </row>
    <row r="14911" spans="6:11" x14ac:dyDescent="0.35">
      <c r="F14911" s="30"/>
      <c r="K14911" s="31"/>
    </row>
    <row r="14912" spans="6:11" x14ac:dyDescent="0.35">
      <c r="F14912" s="30"/>
      <c r="K14912" s="31"/>
    </row>
    <row r="14913" spans="6:11" x14ac:dyDescent="0.35">
      <c r="F14913" s="30"/>
      <c r="K14913" s="31"/>
    </row>
    <row r="14914" spans="6:11" x14ac:dyDescent="0.35">
      <c r="F14914" s="30"/>
      <c r="K14914" s="31"/>
    </row>
    <row r="14915" spans="6:11" x14ac:dyDescent="0.35">
      <c r="F14915" s="30"/>
      <c r="K14915" s="31"/>
    </row>
    <row r="14916" spans="6:11" x14ac:dyDescent="0.35">
      <c r="F14916" s="30"/>
      <c r="K14916" s="31"/>
    </row>
    <row r="14917" spans="6:11" x14ac:dyDescent="0.35">
      <c r="F14917" s="30"/>
      <c r="K14917" s="31"/>
    </row>
    <row r="14918" spans="6:11" x14ac:dyDescent="0.35">
      <c r="F14918" s="30"/>
      <c r="K14918" s="31"/>
    </row>
    <row r="14919" spans="6:11" x14ac:dyDescent="0.35">
      <c r="F14919" s="30"/>
      <c r="K14919" s="31"/>
    </row>
    <row r="14920" spans="6:11" x14ac:dyDescent="0.35">
      <c r="F14920" s="30"/>
      <c r="K14920" s="31"/>
    </row>
    <row r="14921" spans="6:11" x14ac:dyDescent="0.35">
      <c r="F14921" s="30"/>
      <c r="K14921" s="31"/>
    </row>
    <row r="14922" spans="6:11" x14ac:dyDescent="0.35">
      <c r="F14922" s="30"/>
      <c r="K14922" s="31"/>
    </row>
    <row r="14923" spans="6:11" x14ac:dyDescent="0.35">
      <c r="F14923" s="30"/>
      <c r="K14923" s="31"/>
    </row>
    <row r="14924" spans="6:11" x14ac:dyDescent="0.35">
      <c r="F14924" s="30"/>
      <c r="K14924" s="31"/>
    </row>
    <row r="14925" spans="6:11" x14ac:dyDescent="0.35">
      <c r="F14925" s="30"/>
      <c r="K14925" s="31"/>
    </row>
    <row r="14926" spans="6:11" x14ac:dyDescent="0.35">
      <c r="F14926" s="30"/>
      <c r="K14926" s="31"/>
    </row>
    <row r="14927" spans="6:11" x14ac:dyDescent="0.35">
      <c r="F14927" s="30"/>
      <c r="K14927" s="31"/>
    </row>
    <row r="14928" spans="6:11" x14ac:dyDescent="0.35">
      <c r="F14928" s="30"/>
      <c r="K14928" s="31"/>
    </row>
    <row r="14929" spans="6:11" x14ac:dyDescent="0.35">
      <c r="F14929" s="30"/>
      <c r="K14929" s="31"/>
    </row>
    <row r="14930" spans="6:11" x14ac:dyDescent="0.35">
      <c r="F14930" s="30"/>
      <c r="K14930" s="31"/>
    </row>
    <row r="14931" spans="6:11" x14ac:dyDescent="0.35">
      <c r="F14931" s="30"/>
      <c r="K14931" s="31"/>
    </row>
    <row r="14932" spans="6:11" x14ac:dyDescent="0.35">
      <c r="F14932" s="30"/>
      <c r="K14932" s="31"/>
    </row>
    <row r="14933" spans="6:11" x14ac:dyDescent="0.35">
      <c r="F14933" s="30"/>
      <c r="K14933" s="31"/>
    </row>
    <row r="14934" spans="6:11" x14ac:dyDescent="0.35">
      <c r="F14934" s="30"/>
      <c r="K14934" s="31"/>
    </row>
    <row r="14935" spans="6:11" x14ac:dyDescent="0.35">
      <c r="F14935" s="30"/>
      <c r="K14935" s="31"/>
    </row>
    <row r="14936" spans="6:11" x14ac:dyDescent="0.35">
      <c r="F14936" s="30"/>
      <c r="K14936" s="31"/>
    </row>
    <row r="14937" spans="6:11" x14ac:dyDescent="0.35">
      <c r="F14937" s="30"/>
      <c r="K14937" s="31"/>
    </row>
    <row r="14938" spans="6:11" x14ac:dyDescent="0.35">
      <c r="F14938" s="30"/>
      <c r="K14938" s="31"/>
    </row>
    <row r="14939" spans="6:11" x14ac:dyDescent="0.35">
      <c r="F14939" s="30"/>
      <c r="K14939" s="31"/>
    </row>
    <row r="14940" spans="6:11" x14ac:dyDescent="0.35">
      <c r="F14940" s="30"/>
      <c r="K14940" s="31"/>
    </row>
    <row r="14941" spans="6:11" x14ac:dyDescent="0.35">
      <c r="F14941" s="30"/>
      <c r="K14941" s="31"/>
    </row>
    <row r="14942" spans="6:11" x14ac:dyDescent="0.35">
      <c r="F14942" s="30"/>
      <c r="K14942" s="31"/>
    </row>
    <row r="14943" spans="6:11" x14ac:dyDescent="0.35">
      <c r="F14943" s="30"/>
      <c r="K14943" s="31"/>
    </row>
    <row r="14944" spans="6:11" x14ac:dyDescent="0.35">
      <c r="F14944" s="30"/>
      <c r="K14944" s="31"/>
    </row>
    <row r="14945" spans="6:11" x14ac:dyDescent="0.35">
      <c r="F14945" s="30"/>
      <c r="K14945" s="31"/>
    </row>
    <row r="14946" spans="6:11" x14ac:dyDescent="0.35">
      <c r="F14946" s="30"/>
      <c r="K14946" s="31"/>
    </row>
    <row r="14947" spans="6:11" x14ac:dyDescent="0.35">
      <c r="F14947" s="30"/>
      <c r="K14947" s="31"/>
    </row>
    <row r="14948" spans="6:11" x14ac:dyDescent="0.35">
      <c r="F14948" s="30"/>
      <c r="K14948" s="31"/>
    </row>
    <row r="14949" spans="6:11" x14ac:dyDescent="0.35">
      <c r="F14949" s="30"/>
      <c r="K14949" s="31"/>
    </row>
    <row r="14950" spans="6:11" x14ac:dyDescent="0.35">
      <c r="F14950" s="30"/>
      <c r="K14950" s="31"/>
    </row>
    <row r="14951" spans="6:11" x14ac:dyDescent="0.35">
      <c r="F14951" s="30"/>
      <c r="K14951" s="31"/>
    </row>
    <row r="14952" spans="6:11" x14ac:dyDescent="0.35">
      <c r="F14952" s="30"/>
      <c r="K14952" s="31"/>
    </row>
    <row r="14953" spans="6:11" x14ac:dyDescent="0.35">
      <c r="F14953" s="30"/>
      <c r="K14953" s="31"/>
    </row>
    <row r="14954" spans="6:11" x14ac:dyDescent="0.35">
      <c r="F14954" s="30"/>
      <c r="K14954" s="31"/>
    </row>
    <row r="14955" spans="6:11" x14ac:dyDescent="0.35">
      <c r="F14955" s="30"/>
      <c r="K14955" s="31"/>
    </row>
    <row r="14956" spans="6:11" x14ac:dyDescent="0.35">
      <c r="F14956" s="30"/>
      <c r="K14956" s="31"/>
    </row>
    <row r="14957" spans="6:11" x14ac:dyDescent="0.35">
      <c r="F14957" s="30"/>
      <c r="K14957" s="31"/>
    </row>
    <row r="14958" spans="6:11" x14ac:dyDescent="0.35">
      <c r="F14958" s="30"/>
      <c r="K14958" s="31"/>
    </row>
    <row r="14959" spans="6:11" x14ac:dyDescent="0.35">
      <c r="F14959" s="30"/>
      <c r="K14959" s="31"/>
    </row>
    <row r="14960" spans="6:11" x14ac:dyDescent="0.35">
      <c r="F14960" s="30"/>
      <c r="K14960" s="31"/>
    </row>
    <row r="14961" spans="6:11" x14ac:dyDescent="0.35">
      <c r="F14961" s="30"/>
      <c r="K14961" s="31"/>
    </row>
    <row r="14962" spans="6:11" x14ac:dyDescent="0.35">
      <c r="F14962" s="30"/>
      <c r="K14962" s="31"/>
    </row>
    <row r="14963" spans="6:11" x14ac:dyDescent="0.35">
      <c r="F14963" s="30"/>
      <c r="K14963" s="31"/>
    </row>
    <row r="14964" spans="6:11" x14ac:dyDescent="0.35">
      <c r="F14964" s="30"/>
      <c r="K14964" s="31"/>
    </row>
    <row r="14965" spans="6:11" x14ac:dyDescent="0.35">
      <c r="F14965" s="30"/>
      <c r="K14965" s="31"/>
    </row>
    <row r="14966" spans="6:11" x14ac:dyDescent="0.35">
      <c r="F14966" s="30"/>
      <c r="K14966" s="31"/>
    </row>
    <row r="14967" spans="6:11" x14ac:dyDescent="0.35">
      <c r="F14967" s="30"/>
      <c r="K14967" s="31"/>
    </row>
    <row r="14968" spans="6:11" x14ac:dyDescent="0.35">
      <c r="F14968" s="30"/>
      <c r="K14968" s="31"/>
    </row>
    <row r="14969" spans="6:11" x14ac:dyDescent="0.35">
      <c r="F14969" s="30"/>
      <c r="K14969" s="31"/>
    </row>
    <row r="14970" spans="6:11" x14ac:dyDescent="0.35">
      <c r="F14970" s="30"/>
      <c r="K14970" s="31"/>
    </row>
    <row r="14971" spans="6:11" x14ac:dyDescent="0.35">
      <c r="F14971" s="30"/>
      <c r="K14971" s="31"/>
    </row>
    <row r="14972" spans="6:11" x14ac:dyDescent="0.35">
      <c r="F14972" s="30"/>
      <c r="K14972" s="31"/>
    </row>
    <row r="14973" spans="6:11" x14ac:dyDescent="0.35">
      <c r="F14973" s="30"/>
      <c r="K14973" s="31"/>
    </row>
    <row r="14974" spans="6:11" x14ac:dyDescent="0.35">
      <c r="F14974" s="30"/>
      <c r="K14974" s="31"/>
    </row>
    <row r="14975" spans="6:11" x14ac:dyDescent="0.35">
      <c r="F14975" s="30"/>
      <c r="K14975" s="31"/>
    </row>
    <row r="14976" spans="6:11" x14ac:dyDescent="0.35">
      <c r="F14976" s="30"/>
      <c r="K14976" s="31"/>
    </row>
    <row r="14977" spans="6:11" x14ac:dyDescent="0.35">
      <c r="F14977" s="30"/>
      <c r="K14977" s="31"/>
    </row>
    <row r="14978" spans="6:11" x14ac:dyDescent="0.35">
      <c r="F14978" s="30"/>
      <c r="K14978" s="31"/>
    </row>
    <row r="14979" spans="6:11" x14ac:dyDescent="0.35">
      <c r="F14979" s="30"/>
      <c r="K14979" s="31"/>
    </row>
    <row r="14980" spans="6:11" x14ac:dyDescent="0.35">
      <c r="F14980" s="30"/>
      <c r="K14980" s="31"/>
    </row>
    <row r="14981" spans="6:11" x14ac:dyDescent="0.35">
      <c r="F14981" s="30"/>
      <c r="K14981" s="31"/>
    </row>
    <row r="14982" spans="6:11" x14ac:dyDescent="0.35">
      <c r="F14982" s="30"/>
      <c r="K14982" s="31"/>
    </row>
    <row r="14983" spans="6:11" x14ac:dyDescent="0.35">
      <c r="F14983" s="30"/>
      <c r="K14983" s="31"/>
    </row>
    <row r="14984" spans="6:11" x14ac:dyDescent="0.35">
      <c r="F14984" s="30"/>
      <c r="K14984" s="31"/>
    </row>
    <row r="14985" spans="6:11" x14ac:dyDescent="0.35">
      <c r="F14985" s="30"/>
      <c r="K14985" s="31"/>
    </row>
    <row r="14986" spans="6:11" x14ac:dyDescent="0.35">
      <c r="F14986" s="30"/>
      <c r="K14986" s="31"/>
    </row>
    <row r="14987" spans="6:11" x14ac:dyDescent="0.35">
      <c r="F14987" s="30"/>
      <c r="K14987" s="31"/>
    </row>
    <row r="14988" spans="6:11" x14ac:dyDescent="0.35">
      <c r="F14988" s="30"/>
      <c r="K14988" s="31"/>
    </row>
    <row r="14989" spans="6:11" x14ac:dyDescent="0.35">
      <c r="F14989" s="30"/>
      <c r="K14989" s="31"/>
    </row>
    <row r="14990" spans="6:11" x14ac:dyDescent="0.35">
      <c r="F14990" s="30"/>
      <c r="K14990" s="31"/>
    </row>
    <row r="14991" spans="6:11" x14ac:dyDescent="0.35">
      <c r="F14991" s="30"/>
      <c r="K14991" s="31"/>
    </row>
    <row r="14992" spans="6:11" x14ac:dyDescent="0.35">
      <c r="F14992" s="30"/>
      <c r="K14992" s="31"/>
    </row>
    <row r="14993" spans="6:11" x14ac:dyDescent="0.35">
      <c r="F14993" s="30"/>
      <c r="K14993" s="31"/>
    </row>
    <row r="14994" spans="6:11" x14ac:dyDescent="0.35">
      <c r="F14994" s="30"/>
      <c r="K14994" s="31"/>
    </row>
    <row r="14995" spans="6:11" x14ac:dyDescent="0.35">
      <c r="F14995" s="30"/>
      <c r="K14995" s="31"/>
    </row>
    <row r="14996" spans="6:11" x14ac:dyDescent="0.35">
      <c r="F14996" s="30"/>
      <c r="K14996" s="31"/>
    </row>
    <row r="14997" spans="6:11" x14ac:dyDescent="0.35">
      <c r="F14997" s="30"/>
      <c r="K14997" s="31"/>
    </row>
    <row r="14998" spans="6:11" x14ac:dyDescent="0.35">
      <c r="F14998" s="30"/>
      <c r="K14998" s="31"/>
    </row>
    <row r="14999" spans="6:11" x14ac:dyDescent="0.35">
      <c r="F14999" s="30"/>
      <c r="K14999" s="31"/>
    </row>
    <row r="15000" spans="6:11" x14ac:dyDescent="0.35">
      <c r="F15000" s="30"/>
      <c r="K15000" s="31"/>
    </row>
    <row r="15001" spans="6:11" x14ac:dyDescent="0.35">
      <c r="F15001" s="30"/>
      <c r="K15001" s="31"/>
    </row>
    <row r="15002" spans="6:11" x14ac:dyDescent="0.35">
      <c r="F15002" s="30"/>
      <c r="K15002" s="31"/>
    </row>
    <row r="15003" spans="6:11" x14ac:dyDescent="0.35">
      <c r="F15003" s="30"/>
      <c r="K15003" s="31"/>
    </row>
    <row r="15004" spans="6:11" x14ac:dyDescent="0.35">
      <c r="F15004" s="30"/>
      <c r="K15004" s="31"/>
    </row>
    <row r="15005" spans="6:11" x14ac:dyDescent="0.35">
      <c r="F15005" s="30"/>
      <c r="K15005" s="31"/>
    </row>
    <row r="15006" spans="6:11" x14ac:dyDescent="0.35">
      <c r="F15006" s="30"/>
      <c r="K15006" s="31"/>
    </row>
    <row r="15007" spans="6:11" x14ac:dyDescent="0.35">
      <c r="F15007" s="30"/>
      <c r="K15007" s="31"/>
    </row>
    <row r="15008" spans="6:11" x14ac:dyDescent="0.35">
      <c r="F15008" s="30"/>
      <c r="K15008" s="31"/>
    </row>
    <row r="15009" spans="6:11" x14ac:dyDescent="0.35">
      <c r="F15009" s="30"/>
      <c r="K15009" s="31"/>
    </row>
    <row r="15010" spans="6:11" x14ac:dyDescent="0.35">
      <c r="F15010" s="30"/>
      <c r="K15010" s="31"/>
    </row>
    <row r="15011" spans="6:11" x14ac:dyDescent="0.35">
      <c r="F15011" s="30"/>
      <c r="K15011" s="31"/>
    </row>
    <row r="15012" spans="6:11" x14ac:dyDescent="0.35">
      <c r="F15012" s="30"/>
      <c r="K15012" s="31"/>
    </row>
    <row r="15013" spans="6:11" x14ac:dyDescent="0.35">
      <c r="F15013" s="30"/>
      <c r="K15013" s="31"/>
    </row>
    <row r="15014" spans="6:11" x14ac:dyDescent="0.35">
      <c r="F15014" s="30"/>
      <c r="K15014" s="31"/>
    </row>
    <row r="15015" spans="6:11" x14ac:dyDescent="0.35">
      <c r="F15015" s="30"/>
      <c r="K15015" s="31"/>
    </row>
    <row r="15016" spans="6:11" x14ac:dyDescent="0.35">
      <c r="F15016" s="30"/>
      <c r="K15016" s="31"/>
    </row>
    <row r="15017" spans="6:11" x14ac:dyDescent="0.35">
      <c r="F15017" s="30"/>
      <c r="K15017" s="31"/>
    </row>
    <row r="15018" spans="6:11" x14ac:dyDescent="0.35">
      <c r="F15018" s="30"/>
      <c r="K15018" s="31"/>
    </row>
    <row r="15019" spans="6:11" x14ac:dyDescent="0.35">
      <c r="F15019" s="30"/>
      <c r="K15019" s="31"/>
    </row>
    <row r="15020" spans="6:11" x14ac:dyDescent="0.35">
      <c r="F15020" s="30"/>
      <c r="K15020" s="31"/>
    </row>
    <row r="15021" spans="6:11" x14ac:dyDescent="0.35">
      <c r="F15021" s="30"/>
      <c r="K15021" s="31"/>
    </row>
    <row r="15022" spans="6:11" x14ac:dyDescent="0.35">
      <c r="F15022" s="30"/>
      <c r="K15022" s="31"/>
    </row>
    <row r="15023" spans="6:11" x14ac:dyDescent="0.35">
      <c r="F15023" s="30"/>
      <c r="K15023" s="31"/>
    </row>
    <row r="15024" spans="6:11" x14ac:dyDescent="0.35">
      <c r="F15024" s="30"/>
      <c r="K15024" s="31"/>
    </row>
    <row r="15025" spans="6:11" x14ac:dyDescent="0.35">
      <c r="F15025" s="30"/>
      <c r="K15025" s="31"/>
    </row>
    <row r="15026" spans="6:11" x14ac:dyDescent="0.35">
      <c r="F15026" s="30"/>
      <c r="K15026" s="31"/>
    </row>
    <row r="15027" spans="6:11" x14ac:dyDescent="0.35">
      <c r="F15027" s="30"/>
      <c r="K15027" s="31"/>
    </row>
    <row r="15028" spans="6:11" x14ac:dyDescent="0.35">
      <c r="F15028" s="30"/>
      <c r="K15028" s="31"/>
    </row>
    <row r="15029" spans="6:11" x14ac:dyDescent="0.35">
      <c r="F15029" s="30"/>
      <c r="K15029" s="31"/>
    </row>
    <row r="15030" spans="6:11" x14ac:dyDescent="0.35">
      <c r="F15030" s="30"/>
      <c r="K15030" s="31"/>
    </row>
    <row r="15031" spans="6:11" x14ac:dyDescent="0.35">
      <c r="F15031" s="30"/>
      <c r="K15031" s="31"/>
    </row>
    <row r="15032" spans="6:11" x14ac:dyDescent="0.35">
      <c r="F15032" s="30"/>
      <c r="K15032" s="31"/>
    </row>
    <row r="15033" spans="6:11" x14ac:dyDescent="0.35">
      <c r="F15033" s="30"/>
      <c r="K15033" s="31"/>
    </row>
    <row r="15034" spans="6:11" x14ac:dyDescent="0.35">
      <c r="F15034" s="30"/>
      <c r="K15034" s="31"/>
    </row>
    <row r="15035" spans="6:11" x14ac:dyDescent="0.35">
      <c r="F15035" s="30"/>
      <c r="K15035" s="31"/>
    </row>
    <row r="15036" spans="6:11" x14ac:dyDescent="0.35">
      <c r="F15036" s="30"/>
      <c r="K15036" s="31"/>
    </row>
    <row r="15037" spans="6:11" x14ac:dyDescent="0.35">
      <c r="F15037" s="30"/>
      <c r="K15037" s="31"/>
    </row>
    <row r="15038" spans="6:11" x14ac:dyDescent="0.35">
      <c r="F15038" s="30"/>
      <c r="K15038" s="31"/>
    </row>
    <row r="15039" spans="6:11" x14ac:dyDescent="0.35">
      <c r="F15039" s="30"/>
      <c r="K15039" s="31"/>
    </row>
    <row r="15040" spans="6:11" x14ac:dyDescent="0.35">
      <c r="F15040" s="30"/>
      <c r="K15040" s="31"/>
    </row>
    <row r="15041" spans="6:11" x14ac:dyDescent="0.35">
      <c r="F15041" s="30"/>
      <c r="K15041" s="31"/>
    </row>
    <row r="15042" spans="6:11" x14ac:dyDescent="0.35">
      <c r="F15042" s="30"/>
      <c r="K15042" s="31"/>
    </row>
    <row r="15043" spans="6:11" x14ac:dyDescent="0.35">
      <c r="F15043" s="30"/>
      <c r="K15043" s="31"/>
    </row>
    <row r="15044" spans="6:11" x14ac:dyDescent="0.35">
      <c r="F15044" s="30"/>
      <c r="K15044" s="31"/>
    </row>
    <row r="15045" spans="6:11" x14ac:dyDescent="0.35">
      <c r="F15045" s="30"/>
      <c r="K15045" s="31"/>
    </row>
    <row r="15046" spans="6:11" x14ac:dyDescent="0.35">
      <c r="F15046" s="30"/>
      <c r="K15046" s="31"/>
    </row>
    <row r="15047" spans="6:11" x14ac:dyDescent="0.35">
      <c r="F15047" s="30"/>
      <c r="K15047" s="31"/>
    </row>
    <row r="15048" spans="6:11" x14ac:dyDescent="0.35">
      <c r="F15048" s="30"/>
      <c r="K15048" s="31"/>
    </row>
    <row r="15049" spans="6:11" x14ac:dyDescent="0.35">
      <c r="F15049" s="30"/>
      <c r="K15049" s="31"/>
    </row>
    <row r="15050" spans="6:11" x14ac:dyDescent="0.35">
      <c r="F15050" s="30"/>
      <c r="K15050" s="31"/>
    </row>
    <row r="15051" spans="6:11" x14ac:dyDescent="0.35">
      <c r="F15051" s="30"/>
      <c r="K15051" s="31"/>
    </row>
    <row r="15052" spans="6:11" x14ac:dyDescent="0.35">
      <c r="F15052" s="30"/>
      <c r="K15052" s="31"/>
    </row>
    <row r="15053" spans="6:11" x14ac:dyDescent="0.35">
      <c r="F15053" s="30"/>
      <c r="K15053" s="31"/>
    </row>
    <row r="15054" spans="6:11" x14ac:dyDescent="0.35">
      <c r="F15054" s="30"/>
      <c r="K15054" s="31"/>
    </row>
    <row r="15055" spans="6:11" x14ac:dyDescent="0.35">
      <c r="F15055" s="30"/>
      <c r="K15055" s="31"/>
    </row>
    <row r="15056" spans="6:11" x14ac:dyDescent="0.35">
      <c r="F15056" s="30"/>
      <c r="K15056" s="31"/>
    </row>
    <row r="15057" spans="6:11" x14ac:dyDescent="0.35">
      <c r="F15057" s="30"/>
      <c r="K15057" s="31"/>
    </row>
    <row r="15058" spans="6:11" x14ac:dyDescent="0.35">
      <c r="F15058" s="30"/>
      <c r="K15058" s="31"/>
    </row>
    <row r="15059" spans="6:11" x14ac:dyDescent="0.35">
      <c r="F15059" s="30"/>
      <c r="K15059" s="31"/>
    </row>
    <row r="15060" spans="6:11" x14ac:dyDescent="0.35">
      <c r="F15060" s="30"/>
      <c r="K15060" s="31"/>
    </row>
    <row r="15061" spans="6:11" x14ac:dyDescent="0.35">
      <c r="F15061" s="30"/>
      <c r="K15061" s="31"/>
    </row>
    <row r="15062" spans="6:11" x14ac:dyDescent="0.35">
      <c r="F15062" s="30"/>
      <c r="K15062" s="31"/>
    </row>
    <row r="15063" spans="6:11" x14ac:dyDescent="0.35">
      <c r="F15063" s="30"/>
      <c r="K15063" s="31"/>
    </row>
    <row r="15064" spans="6:11" x14ac:dyDescent="0.35">
      <c r="F15064" s="30"/>
      <c r="K15064" s="31"/>
    </row>
    <row r="15065" spans="6:11" x14ac:dyDescent="0.35">
      <c r="F15065" s="30"/>
      <c r="K15065" s="31"/>
    </row>
    <row r="15066" spans="6:11" x14ac:dyDescent="0.35">
      <c r="F15066" s="30"/>
      <c r="K15066" s="31"/>
    </row>
    <row r="15067" spans="6:11" x14ac:dyDescent="0.35">
      <c r="F15067" s="30"/>
      <c r="K15067" s="31"/>
    </row>
    <row r="15068" spans="6:11" x14ac:dyDescent="0.35">
      <c r="F15068" s="30"/>
      <c r="K15068" s="31"/>
    </row>
    <row r="15069" spans="6:11" x14ac:dyDescent="0.35">
      <c r="F15069" s="30"/>
      <c r="K15069" s="31"/>
    </row>
    <row r="15070" spans="6:11" x14ac:dyDescent="0.35">
      <c r="F15070" s="30"/>
      <c r="K15070" s="31"/>
    </row>
    <row r="15071" spans="6:11" x14ac:dyDescent="0.35">
      <c r="F15071" s="30"/>
      <c r="K15071" s="31"/>
    </row>
    <row r="15072" spans="6:11" x14ac:dyDescent="0.35">
      <c r="F15072" s="30"/>
      <c r="K15072" s="31"/>
    </row>
    <row r="15073" spans="6:11" x14ac:dyDescent="0.35">
      <c r="F15073" s="30"/>
      <c r="K15073" s="31"/>
    </row>
    <row r="15074" spans="6:11" x14ac:dyDescent="0.35">
      <c r="F15074" s="30"/>
      <c r="K15074" s="31"/>
    </row>
    <row r="15075" spans="6:11" x14ac:dyDescent="0.35">
      <c r="F15075" s="30"/>
      <c r="K15075" s="31"/>
    </row>
    <row r="15076" spans="6:11" x14ac:dyDescent="0.35">
      <c r="F15076" s="30"/>
      <c r="K15076" s="31"/>
    </row>
    <row r="15077" spans="6:11" x14ac:dyDescent="0.35">
      <c r="F15077" s="30"/>
      <c r="K15077" s="31"/>
    </row>
    <row r="15078" spans="6:11" x14ac:dyDescent="0.35">
      <c r="F15078" s="30"/>
      <c r="K15078" s="31"/>
    </row>
    <row r="15079" spans="6:11" x14ac:dyDescent="0.35">
      <c r="F15079" s="30"/>
      <c r="K15079" s="31"/>
    </row>
    <row r="15080" spans="6:11" x14ac:dyDescent="0.35">
      <c r="F15080" s="30"/>
      <c r="K15080" s="31"/>
    </row>
    <row r="15081" spans="6:11" x14ac:dyDescent="0.35">
      <c r="F15081" s="30"/>
      <c r="K15081" s="31"/>
    </row>
    <row r="15082" spans="6:11" x14ac:dyDescent="0.35">
      <c r="F15082" s="30"/>
      <c r="K15082" s="31"/>
    </row>
    <row r="15083" spans="6:11" x14ac:dyDescent="0.35">
      <c r="F15083" s="30"/>
      <c r="K15083" s="31"/>
    </row>
    <row r="15084" spans="6:11" x14ac:dyDescent="0.35">
      <c r="F15084" s="30"/>
      <c r="K15084" s="31"/>
    </row>
    <row r="15085" spans="6:11" x14ac:dyDescent="0.35">
      <c r="F15085" s="30"/>
      <c r="K15085" s="31"/>
    </row>
    <row r="15086" spans="6:11" x14ac:dyDescent="0.35">
      <c r="F15086" s="30"/>
      <c r="K15086" s="31"/>
    </row>
    <row r="15087" spans="6:11" x14ac:dyDescent="0.35">
      <c r="F15087" s="30"/>
      <c r="K15087" s="31"/>
    </row>
    <row r="15088" spans="6:11" x14ac:dyDescent="0.35">
      <c r="F15088" s="30"/>
      <c r="K15088" s="31"/>
    </row>
    <row r="15089" spans="6:11" x14ac:dyDescent="0.35">
      <c r="F15089" s="30"/>
      <c r="K15089" s="31"/>
    </row>
    <row r="15090" spans="6:11" x14ac:dyDescent="0.35">
      <c r="F15090" s="30"/>
      <c r="K15090" s="31"/>
    </row>
    <row r="15091" spans="6:11" x14ac:dyDescent="0.35">
      <c r="F15091" s="30"/>
      <c r="K15091" s="31"/>
    </row>
    <row r="15092" spans="6:11" x14ac:dyDescent="0.35">
      <c r="F15092" s="30"/>
      <c r="K15092" s="31"/>
    </row>
    <row r="15093" spans="6:11" x14ac:dyDescent="0.35">
      <c r="F15093" s="30"/>
      <c r="K15093" s="31"/>
    </row>
    <row r="15094" spans="6:11" x14ac:dyDescent="0.35">
      <c r="F15094" s="30"/>
      <c r="K15094" s="31"/>
    </row>
    <row r="15095" spans="6:11" x14ac:dyDescent="0.35">
      <c r="F15095" s="30"/>
      <c r="K15095" s="31"/>
    </row>
    <row r="15096" spans="6:11" x14ac:dyDescent="0.35">
      <c r="F15096" s="30"/>
      <c r="K15096" s="31"/>
    </row>
    <row r="15097" spans="6:11" x14ac:dyDescent="0.35">
      <c r="F15097" s="30"/>
      <c r="K15097" s="31"/>
    </row>
    <row r="15098" spans="6:11" x14ac:dyDescent="0.35">
      <c r="F15098" s="30"/>
      <c r="K15098" s="31"/>
    </row>
    <row r="15099" spans="6:11" x14ac:dyDescent="0.35">
      <c r="F15099" s="30"/>
      <c r="K15099" s="31"/>
    </row>
    <row r="15100" spans="6:11" x14ac:dyDescent="0.35">
      <c r="F15100" s="30"/>
      <c r="K15100" s="31"/>
    </row>
    <row r="15101" spans="6:11" x14ac:dyDescent="0.35">
      <c r="F15101" s="30"/>
      <c r="K15101" s="31"/>
    </row>
    <row r="15102" spans="6:11" x14ac:dyDescent="0.35">
      <c r="F15102" s="30"/>
      <c r="K15102" s="31"/>
    </row>
    <row r="15103" spans="6:11" x14ac:dyDescent="0.35">
      <c r="F15103" s="30"/>
      <c r="K15103" s="31"/>
    </row>
    <row r="15104" spans="6:11" x14ac:dyDescent="0.35">
      <c r="F15104" s="30"/>
      <c r="K15104" s="31"/>
    </row>
    <row r="15105" spans="6:11" x14ac:dyDescent="0.35">
      <c r="F15105" s="30"/>
      <c r="K15105" s="31"/>
    </row>
    <row r="15106" spans="6:11" x14ac:dyDescent="0.35">
      <c r="F15106" s="30"/>
      <c r="K15106" s="31"/>
    </row>
    <row r="15107" spans="6:11" x14ac:dyDescent="0.35">
      <c r="F15107" s="30"/>
      <c r="K15107" s="31"/>
    </row>
    <row r="15108" spans="6:11" x14ac:dyDescent="0.35">
      <c r="F15108" s="30"/>
      <c r="K15108" s="31"/>
    </row>
    <row r="15109" spans="6:11" x14ac:dyDescent="0.35">
      <c r="F15109" s="30"/>
      <c r="K15109" s="31"/>
    </row>
    <row r="15110" spans="6:11" x14ac:dyDescent="0.35">
      <c r="F15110" s="30"/>
      <c r="K15110" s="31"/>
    </row>
    <row r="15111" spans="6:11" x14ac:dyDescent="0.35">
      <c r="F15111" s="30"/>
      <c r="K15111" s="31"/>
    </row>
    <row r="15112" spans="6:11" x14ac:dyDescent="0.35">
      <c r="F15112" s="30"/>
      <c r="K15112" s="31"/>
    </row>
    <row r="15113" spans="6:11" x14ac:dyDescent="0.35">
      <c r="F15113" s="30"/>
      <c r="K15113" s="31"/>
    </row>
    <row r="15114" spans="6:11" x14ac:dyDescent="0.35">
      <c r="F15114" s="30"/>
      <c r="K15114" s="31"/>
    </row>
    <row r="15115" spans="6:11" x14ac:dyDescent="0.35">
      <c r="F15115" s="30"/>
      <c r="K15115" s="31"/>
    </row>
    <row r="15116" spans="6:11" x14ac:dyDescent="0.35">
      <c r="F15116" s="30"/>
      <c r="K15116" s="31"/>
    </row>
    <row r="15117" spans="6:11" x14ac:dyDescent="0.35">
      <c r="F15117" s="30"/>
      <c r="K15117" s="31"/>
    </row>
    <row r="15118" spans="6:11" x14ac:dyDescent="0.35">
      <c r="F15118" s="30"/>
      <c r="K15118" s="31"/>
    </row>
    <row r="15119" spans="6:11" x14ac:dyDescent="0.35">
      <c r="F15119" s="30"/>
      <c r="K15119" s="31"/>
    </row>
    <row r="15120" spans="6:11" x14ac:dyDescent="0.35">
      <c r="F15120" s="30"/>
      <c r="K15120" s="31"/>
    </row>
    <row r="15121" spans="6:11" x14ac:dyDescent="0.35">
      <c r="F15121" s="30"/>
      <c r="K15121" s="31"/>
    </row>
    <row r="15122" spans="6:11" x14ac:dyDescent="0.35">
      <c r="F15122" s="30"/>
      <c r="K15122" s="31"/>
    </row>
    <row r="15123" spans="6:11" x14ac:dyDescent="0.35">
      <c r="F15123" s="30"/>
      <c r="K15123" s="31"/>
    </row>
    <row r="15124" spans="6:11" x14ac:dyDescent="0.35">
      <c r="F15124" s="30"/>
      <c r="K15124" s="31"/>
    </row>
    <row r="15125" spans="6:11" x14ac:dyDescent="0.35">
      <c r="F15125" s="30"/>
      <c r="K15125" s="31"/>
    </row>
    <row r="15126" spans="6:11" x14ac:dyDescent="0.35">
      <c r="F15126" s="30"/>
      <c r="K15126" s="31"/>
    </row>
    <row r="15127" spans="6:11" x14ac:dyDescent="0.35">
      <c r="F15127" s="30"/>
      <c r="K15127" s="31"/>
    </row>
    <row r="15128" spans="6:11" x14ac:dyDescent="0.35">
      <c r="F15128" s="30"/>
      <c r="K15128" s="31"/>
    </row>
    <row r="15129" spans="6:11" x14ac:dyDescent="0.35">
      <c r="F15129" s="30"/>
      <c r="K15129" s="31"/>
    </row>
    <row r="15130" spans="6:11" x14ac:dyDescent="0.35">
      <c r="F15130" s="30"/>
      <c r="K15130" s="31"/>
    </row>
    <row r="15131" spans="6:11" x14ac:dyDescent="0.35">
      <c r="F15131" s="30"/>
      <c r="K15131" s="31"/>
    </row>
    <row r="15132" spans="6:11" x14ac:dyDescent="0.35">
      <c r="F15132" s="30"/>
      <c r="K15132" s="31"/>
    </row>
    <row r="15133" spans="6:11" x14ac:dyDescent="0.35">
      <c r="F15133" s="30"/>
      <c r="K15133" s="31"/>
    </row>
    <row r="15134" spans="6:11" x14ac:dyDescent="0.35">
      <c r="F15134" s="30"/>
      <c r="K15134" s="31"/>
    </row>
    <row r="15135" spans="6:11" x14ac:dyDescent="0.35">
      <c r="F15135" s="30"/>
      <c r="K15135" s="31"/>
    </row>
    <row r="15136" spans="6:11" x14ac:dyDescent="0.35">
      <c r="F15136" s="30"/>
      <c r="K15136" s="31"/>
    </row>
    <row r="15137" spans="6:11" x14ac:dyDescent="0.35">
      <c r="F15137" s="30"/>
      <c r="K15137" s="31"/>
    </row>
    <row r="15138" spans="6:11" x14ac:dyDescent="0.35">
      <c r="F15138" s="30"/>
      <c r="K15138" s="31"/>
    </row>
    <row r="15139" spans="6:11" x14ac:dyDescent="0.35">
      <c r="F15139" s="30"/>
      <c r="K15139" s="31"/>
    </row>
    <row r="15140" spans="6:11" x14ac:dyDescent="0.35">
      <c r="F15140" s="30"/>
      <c r="K15140" s="31"/>
    </row>
    <row r="15141" spans="6:11" x14ac:dyDescent="0.35">
      <c r="F15141" s="30"/>
      <c r="K15141" s="31"/>
    </row>
    <row r="15142" spans="6:11" x14ac:dyDescent="0.35">
      <c r="F15142" s="30"/>
      <c r="K15142" s="31"/>
    </row>
    <row r="15143" spans="6:11" x14ac:dyDescent="0.35">
      <c r="F15143" s="30"/>
      <c r="K15143" s="31"/>
    </row>
    <row r="15144" spans="6:11" x14ac:dyDescent="0.35">
      <c r="F15144" s="30"/>
      <c r="K15144" s="31"/>
    </row>
    <row r="15145" spans="6:11" x14ac:dyDescent="0.35">
      <c r="F15145" s="30"/>
      <c r="K15145" s="31"/>
    </row>
    <row r="15146" spans="6:11" x14ac:dyDescent="0.35">
      <c r="F15146" s="30"/>
      <c r="K15146" s="31"/>
    </row>
    <row r="15147" spans="6:11" x14ac:dyDescent="0.35">
      <c r="F15147" s="30"/>
      <c r="K15147" s="31"/>
    </row>
    <row r="15148" spans="6:11" x14ac:dyDescent="0.35">
      <c r="F15148" s="30"/>
      <c r="K15148" s="31"/>
    </row>
    <row r="15149" spans="6:11" x14ac:dyDescent="0.35">
      <c r="F15149" s="30"/>
      <c r="K15149" s="31"/>
    </row>
    <row r="15150" spans="6:11" x14ac:dyDescent="0.35">
      <c r="F15150" s="30"/>
      <c r="K15150" s="31"/>
    </row>
    <row r="15151" spans="6:11" x14ac:dyDescent="0.35">
      <c r="F15151" s="30"/>
      <c r="K15151" s="31"/>
    </row>
    <row r="15152" spans="6:11" x14ac:dyDescent="0.35">
      <c r="F15152" s="30"/>
      <c r="K15152" s="31"/>
    </row>
    <row r="15153" spans="6:11" x14ac:dyDescent="0.35">
      <c r="F15153" s="30"/>
      <c r="K15153" s="31"/>
    </row>
    <row r="15154" spans="6:11" x14ac:dyDescent="0.35">
      <c r="F15154" s="30"/>
      <c r="K15154" s="31"/>
    </row>
    <row r="15155" spans="6:11" x14ac:dyDescent="0.35">
      <c r="F15155" s="30"/>
      <c r="K15155" s="31"/>
    </row>
    <row r="15156" spans="6:11" x14ac:dyDescent="0.35">
      <c r="F15156" s="30"/>
      <c r="K15156" s="31"/>
    </row>
    <row r="15157" spans="6:11" x14ac:dyDescent="0.35">
      <c r="F15157" s="30"/>
      <c r="K15157" s="31"/>
    </row>
    <row r="15158" spans="6:11" x14ac:dyDescent="0.35">
      <c r="F15158" s="30"/>
      <c r="K15158" s="31"/>
    </row>
    <row r="15159" spans="6:11" x14ac:dyDescent="0.35">
      <c r="F15159" s="30"/>
      <c r="K15159" s="31"/>
    </row>
    <row r="15160" spans="6:11" x14ac:dyDescent="0.35">
      <c r="F15160" s="30"/>
      <c r="K15160" s="31"/>
    </row>
    <row r="15161" spans="6:11" x14ac:dyDescent="0.35">
      <c r="F15161" s="30"/>
      <c r="K15161" s="31"/>
    </row>
    <row r="15162" spans="6:11" x14ac:dyDescent="0.35">
      <c r="F15162" s="30"/>
      <c r="K15162" s="31"/>
    </row>
    <row r="15163" spans="6:11" x14ac:dyDescent="0.35">
      <c r="F15163" s="30"/>
      <c r="K15163" s="31"/>
    </row>
    <row r="15164" spans="6:11" x14ac:dyDescent="0.35">
      <c r="F15164" s="30"/>
      <c r="K15164" s="31"/>
    </row>
    <row r="15165" spans="6:11" x14ac:dyDescent="0.35">
      <c r="F15165" s="30"/>
      <c r="K15165" s="31"/>
    </row>
    <row r="15166" spans="6:11" x14ac:dyDescent="0.35">
      <c r="F15166" s="30"/>
      <c r="K15166" s="31"/>
    </row>
    <row r="15167" spans="6:11" x14ac:dyDescent="0.35">
      <c r="F15167" s="30"/>
      <c r="K15167" s="31"/>
    </row>
    <row r="15168" spans="6:11" x14ac:dyDescent="0.35">
      <c r="F15168" s="30"/>
      <c r="K15168" s="31"/>
    </row>
    <row r="15169" spans="6:11" x14ac:dyDescent="0.35">
      <c r="F15169" s="30"/>
      <c r="K15169" s="31"/>
    </row>
    <row r="15170" spans="6:11" x14ac:dyDescent="0.35">
      <c r="F15170" s="30"/>
      <c r="K15170" s="31"/>
    </row>
    <row r="15171" spans="6:11" x14ac:dyDescent="0.35">
      <c r="F15171" s="30"/>
      <c r="K15171" s="31"/>
    </row>
    <row r="15172" spans="6:11" x14ac:dyDescent="0.35">
      <c r="F15172" s="30"/>
      <c r="K15172" s="31"/>
    </row>
    <row r="15173" spans="6:11" x14ac:dyDescent="0.35">
      <c r="F15173" s="30"/>
      <c r="K15173" s="31"/>
    </row>
    <row r="15174" spans="6:11" x14ac:dyDescent="0.35">
      <c r="F15174" s="30"/>
      <c r="K15174" s="31"/>
    </row>
    <row r="15175" spans="6:11" x14ac:dyDescent="0.35">
      <c r="F15175" s="30"/>
      <c r="K15175" s="31"/>
    </row>
    <row r="15176" spans="6:11" x14ac:dyDescent="0.35">
      <c r="F15176" s="30"/>
      <c r="K15176" s="31"/>
    </row>
    <row r="15177" spans="6:11" x14ac:dyDescent="0.35">
      <c r="F15177" s="30"/>
      <c r="K15177" s="31"/>
    </row>
    <row r="15178" spans="6:11" x14ac:dyDescent="0.35">
      <c r="F15178" s="30"/>
      <c r="K15178" s="31"/>
    </row>
    <row r="15179" spans="6:11" x14ac:dyDescent="0.35">
      <c r="F15179" s="30"/>
      <c r="K15179" s="31"/>
    </row>
    <row r="15180" spans="6:11" x14ac:dyDescent="0.35">
      <c r="F15180" s="30"/>
      <c r="K15180" s="31"/>
    </row>
    <row r="15181" spans="6:11" x14ac:dyDescent="0.35">
      <c r="F15181" s="30"/>
      <c r="K15181" s="31"/>
    </row>
    <row r="15182" spans="6:11" x14ac:dyDescent="0.35">
      <c r="F15182" s="30"/>
      <c r="K15182" s="31"/>
    </row>
    <row r="15183" spans="6:11" x14ac:dyDescent="0.35">
      <c r="F15183" s="30"/>
      <c r="K15183" s="31"/>
    </row>
    <row r="15184" spans="6:11" x14ac:dyDescent="0.35">
      <c r="F15184" s="30"/>
      <c r="K15184" s="31"/>
    </row>
    <row r="15185" spans="6:11" x14ac:dyDescent="0.35">
      <c r="F15185" s="30"/>
      <c r="K15185" s="31"/>
    </row>
    <row r="15186" spans="6:11" x14ac:dyDescent="0.35">
      <c r="F15186" s="30"/>
      <c r="K15186" s="31"/>
    </row>
    <row r="15187" spans="6:11" x14ac:dyDescent="0.35">
      <c r="F15187" s="30"/>
      <c r="K15187" s="31"/>
    </row>
    <row r="15188" spans="6:11" x14ac:dyDescent="0.35">
      <c r="F15188" s="30"/>
      <c r="K15188" s="31"/>
    </row>
    <row r="15189" spans="6:11" x14ac:dyDescent="0.35">
      <c r="F15189" s="30"/>
      <c r="K15189" s="31"/>
    </row>
    <row r="15190" spans="6:11" x14ac:dyDescent="0.35">
      <c r="F15190" s="30"/>
      <c r="K15190" s="31"/>
    </row>
    <row r="15191" spans="6:11" x14ac:dyDescent="0.35">
      <c r="F15191" s="30"/>
      <c r="K15191" s="31"/>
    </row>
    <row r="15192" spans="6:11" x14ac:dyDescent="0.35">
      <c r="F15192" s="30"/>
      <c r="K15192" s="31"/>
    </row>
    <row r="15193" spans="6:11" x14ac:dyDescent="0.35">
      <c r="F15193" s="30"/>
      <c r="K15193" s="31"/>
    </row>
    <row r="15194" spans="6:11" x14ac:dyDescent="0.35">
      <c r="F15194" s="30"/>
      <c r="K15194" s="31"/>
    </row>
    <row r="15195" spans="6:11" x14ac:dyDescent="0.35">
      <c r="F15195" s="30"/>
      <c r="K15195" s="31"/>
    </row>
    <row r="15196" spans="6:11" x14ac:dyDescent="0.35">
      <c r="F15196" s="30"/>
      <c r="K15196" s="31"/>
    </row>
    <row r="15197" spans="6:11" x14ac:dyDescent="0.35">
      <c r="F15197" s="30"/>
      <c r="K15197" s="31"/>
    </row>
    <row r="15198" spans="6:11" x14ac:dyDescent="0.35">
      <c r="F15198" s="30"/>
      <c r="K15198" s="31"/>
    </row>
    <row r="15199" spans="6:11" x14ac:dyDescent="0.35">
      <c r="F15199" s="30"/>
      <c r="K15199" s="31"/>
    </row>
    <row r="15200" spans="6:11" x14ac:dyDescent="0.35">
      <c r="F15200" s="30"/>
      <c r="K15200" s="31"/>
    </row>
    <row r="15201" spans="6:11" x14ac:dyDescent="0.35">
      <c r="F15201" s="30"/>
      <c r="K15201" s="31"/>
    </row>
    <row r="15202" spans="6:11" x14ac:dyDescent="0.35">
      <c r="F15202" s="30"/>
      <c r="K15202" s="31"/>
    </row>
    <row r="15203" spans="6:11" x14ac:dyDescent="0.35">
      <c r="F15203" s="30"/>
      <c r="K15203" s="31"/>
    </row>
    <row r="15204" spans="6:11" x14ac:dyDescent="0.35">
      <c r="F15204" s="30"/>
      <c r="K15204" s="31"/>
    </row>
    <row r="15205" spans="6:11" x14ac:dyDescent="0.35">
      <c r="F15205" s="30"/>
      <c r="K15205" s="31"/>
    </row>
    <row r="15206" spans="6:11" x14ac:dyDescent="0.35">
      <c r="F15206" s="30"/>
      <c r="K15206" s="31"/>
    </row>
    <row r="15207" spans="6:11" x14ac:dyDescent="0.35">
      <c r="F15207" s="30"/>
      <c r="K15207" s="31"/>
    </row>
    <row r="15208" spans="6:11" x14ac:dyDescent="0.35">
      <c r="F15208" s="30"/>
      <c r="K15208" s="31"/>
    </row>
    <row r="15209" spans="6:11" x14ac:dyDescent="0.35">
      <c r="F15209" s="30"/>
      <c r="K15209" s="31"/>
    </row>
    <row r="15210" spans="6:11" x14ac:dyDescent="0.35">
      <c r="F15210" s="30"/>
      <c r="K15210" s="31"/>
    </row>
    <row r="15211" spans="6:11" x14ac:dyDescent="0.35">
      <c r="F15211" s="30"/>
      <c r="K15211" s="31"/>
    </row>
    <row r="15212" spans="6:11" x14ac:dyDescent="0.35">
      <c r="F15212" s="30"/>
      <c r="K15212" s="31"/>
    </row>
    <row r="15213" spans="6:11" x14ac:dyDescent="0.35">
      <c r="F15213" s="30"/>
      <c r="K15213" s="31"/>
    </row>
    <row r="15214" spans="6:11" x14ac:dyDescent="0.35">
      <c r="F15214" s="30"/>
      <c r="K15214" s="31"/>
    </row>
    <row r="15215" spans="6:11" x14ac:dyDescent="0.35">
      <c r="F15215" s="30"/>
      <c r="K15215" s="31"/>
    </row>
    <row r="15216" spans="6:11" x14ac:dyDescent="0.35">
      <c r="F15216" s="30"/>
      <c r="K15216" s="31"/>
    </row>
    <row r="15217" spans="6:11" x14ac:dyDescent="0.35">
      <c r="F15217" s="30"/>
      <c r="K15217" s="31"/>
    </row>
    <row r="15218" spans="6:11" x14ac:dyDescent="0.35">
      <c r="F15218" s="30"/>
      <c r="K15218" s="31"/>
    </row>
    <row r="15219" spans="6:11" x14ac:dyDescent="0.35">
      <c r="F15219" s="30"/>
      <c r="K15219" s="31"/>
    </row>
    <row r="15220" spans="6:11" x14ac:dyDescent="0.35">
      <c r="F15220" s="30"/>
      <c r="K15220" s="31"/>
    </row>
    <row r="15221" spans="6:11" x14ac:dyDescent="0.35">
      <c r="F15221" s="30"/>
      <c r="K15221" s="31"/>
    </row>
    <row r="15222" spans="6:11" x14ac:dyDescent="0.35">
      <c r="F15222" s="30"/>
      <c r="K15222" s="31"/>
    </row>
    <row r="15223" spans="6:11" x14ac:dyDescent="0.35">
      <c r="F15223" s="30"/>
      <c r="K15223" s="31"/>
    </row>
    <row r="15224" spans="6:11" x14ac:dyDescent="0.35">
      <c r="F15224" s="30"/>
      <c r="K15224" s="31"/>
    </row>
    <row r="15225" spans="6:11" x14ac:dyDescent="0.35">
      <c r="F15225" s="30"/>
      <c r="K15225" s="31"/>
    </row>
    <row r="15226" spans="6:11" x14ac:dyDescent="0.35">
      <c r="F15226" s="30"/>
      <c r="K15226" s="31"/>
    </row>
    <row r="15227" spans="6:11" x14ac:dyDescent="0.35">
      <c r="F15227" s="30"/>
      <c r="K15227" s="31"/>
    </row>
    <row r="15228" spans="6:11" x14ac:dyDescent="0.35">
      <c r="F15228" s="30"/>
      <c r="K15228" s="31"/>
    </row>
    <row r="15229" spans="6:11" x14ac:dyDescent="0.35">
      <c r="F15229" s="30"/>
      <c r="K15229" s="31"/>
    </row>
    <row r="15230" spans="6:11" x14ac:dyDescent="0.35">
      <c r="F15230" s="30"/>
      <c r="K15230" s="31"/>
    </row>
    <row r="15231" spans="6:11" x14ac:dyDescent="0.35">
      <c r="F15231" s="30"/>
      <c r="K15231" s="31"/>
    </row>
    <row r="15232" spans="6:11" x14ac:dyDescent="0.35">
      <c r="F15232" s="30"/>
      <c r="K15232" s="31"/>
    </row>
    <row r="15233" spans="6:11" x14ac:dyDescent="0.35">
      <c r="F15233" s="30"/>
      <c r="K15233" s="31"/>
    </row>
    <row r="15234" spans="6:11" x14ac:dyDescent="0.35">
      <c r="F15234" s="30"/>
      <c r="K15234" s="31"/>
    </row>
    <row r="15235" spans="6:11" x14ac:dyDescent="0.35">
      <c r="F15235" s="30"/>
      <c r="K15235" s="31"/>
    </row>
    <row r="15236" spans="6:11" x14ac:dyDescent="0.35">
      <c r="F15236" s="30"/>
      <c r="K15236" s="31"/>
    </row>
    <row r="15237" spans="6:11" x14ac:dyDescent="0.35">
      <c r="F15237" s="30"/>
      <c r="K15237" s="31"/>
    </row>
    <row r="15238" spans="6:11" x14ac:dyDescent="0.35">
      <c r="F15238" s="30"/>
      <c r="K15238" s="31"/>
    </row>
    <row r="15239" spans="6:11" x14ac:dyDescent="0.35">
      <c r="F15239" s="30"/>
      <c r="K15239" s="31"/>
    </row>
    <row r="15240" spans="6:11" x14ac:dyDescent="0.35">
      <c r="F15240" s="30"/>
      <c r="K15240" s="31"/>
    </row>
    <row r="15241" spans="6:11" x14ac:dyDescent="0.35">
      <c r="F15241" s="30"/>
      <c r="K15241" s="31"/>
    </row>
    <row r="15242" spans="6:11" x14ac:dyDescent="0.35">
      <c r="F15242" s="30"/>
      <c r="K15242" s="31"/>
    </row>
    <row r="15243" spans="6:11" x14ac:dyDescent="0.35">
      <c r="F15243" s="30"/>
      <c r="K15243" s="31"/>
    </row>
    <row r="15244" spans="6:11" x14ac:dyDescent="0.35">
      <c r="F15244" s="30"/>
      <c r="K15244" s="31"/>
    </row>
    <row r="15245" spans="6:11" x14ac:dyDescent="0.35">
      <c r="F15245" s="30"/>
      <c r="K15245" s="31"/>
    </row>
    <row r="15246" spans="6:11" x14ac:dyDescent="0.35">
      <c r="F15246" s="30"/>
      <c r="K15246" s="31"/>
    </row>
    <row r="15247" spans="6:11" x14ac:dyDescent="0.35">
      <c r="F15247" s="30"/>
      <c r="K15247" s="31"/>
    </row>
    <row r="15248" spans="6:11" x14ac:dyDescent="0.35">
      <c r="F15248" s="30"/>
      <c r="K15248" s="31"/>
    </row>
    <row r="15249" spans="6:11" x14ac:dyDescent="0.35">
      <c r="F15249" s="30"/>
      <c r="K15249" s="31"/>
    </row>
    <row r="15250" spans="6:11" x14ac:dyDescent="0.35">
      <c r="F15250" s="30"/>
      <c r="K15250" s="31"/>
    </row>
    <row r="15251" spans="6:11" x14ac:dyDescent="0.35">
      <c r="F15251" s="30"/>
      <c r="K15251" s="31"/>
    </row>
    <row r="15252" spans="6:11" x14ac:dyDescent="0.35">
      <c r="F15252" s="30"/>
      <c r="K15252" s="31"/>
    </row>
    <row r="15253" spans="6:11" x14ac:dyDescent="0.35">
      <c r="F15253" s="30"/>
      <c r="K15253" s="31"/>
    </row>
    <row r="15254" spans="6:11" x14ac:dyDescent="0.35">
      <c r="F15254" s="30"/>
      <c r="K15254" s="31"/>
    </row>
    <row r="15255" spans="6:11" x14ac:dyDescent="0.35">
      <c r="F15255" s="30"/>
      <c r="K15255" s="31"/>
    </row>
    <row r="15256" spans="6:11" x14ac:dyDescent="0.35">
      <c r="F15256" s="30"/>
      <c r="K15256" s="31"/>
    </row>
    <row r="15257" spans="6:11" x14ac:dyDescent="0.35">
      <c r="F15257" s="30"/>
      <c r="K15257" s="31"/>
    </row>
    <row r="15258" spans="6:11" x14ac:dyDescent="0.35">
      <c r="F15258" s="30"/>
      <c r="K15258" s="31"/>
    </row>
    <row r="15259" spans="6:11" x14ac:dyDescent="0.35">
      <c r="F15259" s="30"/>
      <c r="K15259" s="31"/>
    </row>
    <row r="15260" spans="6:11" x14ac:dyDescent="0.35">
      <c r="F15260" s="30"/>
      <c r="K15260" s="31"/>
    </row>
    <row r="15261" spans="6:11" x14ac:dyDescent="0.35">
      <c r="F15261" s="30"/>
      <c r="K15261" s="31"/>
    </row>
    <row r="15262" spans="6:11" x14ac:dyDescent="0.35">
      <c r="F15262" s="30"/>
      <c r="K15262" s="31"/>
    </row>
    <row r="15263" spans="6:11" x14ac:dyDescent="0.35">
      <c r="F15263" s="30"/>
      <c r="K15263" s="31"/>
    </row>
    <row r="15264" spans="6:11" x14ac:dyDescent="0.35">
      <c r="F15264" s="30"/>
      <c r="K15264" s="31"/>
    </row>
    <row r="15265" spans="6:11" x14ac:dyDescent="0.35">
      <c r="F15265" s="30"/>
      <c r="K15265" s="31"/>
    </row>
    <row r="15266" spans="6:11" x14ac:dyDescent="0.35">
      <c r="F15266" s="30"/>
      <c r="K15266" s="31"/>
    </row>
    <row r="15267" spans="6:11" x14ac:dyDescent="0.35">
      <c r="F15267" s="30"/>
      <c r="K15267" s="31"/>
    </row>
    <row r="15268" spans="6:11" x14ac:dyDescent="0.35">
      <c r="F15268" s="30"/>
      <c r="K15268" s="31"/>
    </row>
    <row r="15269" spans="6:11" x14ac:dyDescent="0.35">
      <c r="F15269" s="30"/>
      <c r="K15269" s="31"/>
    </row>
    <row r="15270" spans="6:11" x14ac:dyDescent="0.35">
      <c r="F15270" s="30"/>
      <c r="K15270" s="31"/>
    </row>
    <row r="15271" spans="6:11" x14ac:dyDescent="0.35">
      <c r="F15271" s="30"/>
      <c r="K15271" s="31"/>
    </row>
    <row r="15272" spans="6:11" x14ac:dyDescent="0.35">
      <c r="F15272" s="30"/>
      <c r="K15272" s="31"/>
    </row>
    <row r="15273" spans="6:11" x14ac:dyDescent="0.35">
      <c r="F15273" s="30"/>
      <c r="K15273" s="31"/>
    </row>
    <row r="15274" spans="6:11" x14ac:dyDescent="0.35">
      <c r="F15274" s="30"/>
      <c r="K15274" s="31"/>
    </row>
    <row r="15275" spans="6:11" x14ac:dyDescent="0.35">
      <c r="F15275" s="30"/>
      <c r="K15275" s="31"/>
    </row>
    <row r="15276" spans="6:11" x14ac:dyDescent="0.35">
      <c r="F15276" s="30"/>
      <c r="K15276" s="31"/>
    </row>
    <row r="15277" spans="6:11" x14ac:dyDescent="0.35">
      <c r="F15277" s="30"/>
      <c r="K15277" s="31"/>
    </row>
    <row r="15278" spans="6:11" x14ac:dyDescent="0.35">
      <c r="F15278" s="30"/>
      <c r="K15278" s="31"/>
    </row>
    <row r="15279" spans="6:11" x14ac:dyDescent="0.35">
      <c r="F15279" s="30"/>
      <c r="K15279" s="31"/>
    </row>
    <row r="15280" spans="6:11" x14ac:dyDescent="0.35">
      <c r="F15280" s="30"/>
      <c r="K15280" s="31"/>
    </row>
    <row r="15281" spans="6:11" x14ac:dyDescent="0.35">
      <c r="F15281" s="30"/>
      <c r="K15281" s="31"/>
    </row>
    <row r="15282" spans="6:11" x14ac:dyDescent="0.35">
      <c r="F15282" s="30"/>
      <c r="K15282" s="31"/>
    </row>
    <row r="15283" spans="6:11" x14ac:dyDescent="0.35">
      <c r="F15283" s="30"/>
      <c r="K15283" s="31"/>
    </row>
    <row r="15284" spans="6:11" x14ac:dyDescent="0.35">
      <c r="F15284" s="30"/>
      <c r="K15284" s="31"/>
    </row>
    <row r="15285" spans="6:11" x14ac:dyDescent="0.35">
      <c r="F15285" s="30"/>
      <c r="K15285" s="31"/>
    </row>
    <row r="15286" spans="6:11" x14ac:dyDescent="0.35">
      <c r="F15286" s="30"/>
      <c r="K15286" s="31"/>
    </row>
    <row r="15287" spans="6:11" x14ac:dyDescent="0.35">
      <c r="F15287" s="30"/>
      <c r="K15287" s="31"/>
    </row>
    <row r="15288" spans="6:11" x14ac:dyDescent="0.35">
      <c r="F15288" s="30"/>
      <c r="K15288" s="31"/>
    </row>
    <row r="15289" spans="6:11" x14ac:dyDescent="0.35">
      <c r="F15289" s="30"/>
      <c r="K15289" s="31"/>
    </row>
    <row r="15290" spans="6:11" x14ac:dyDescent="0.35">
      <c r="F15290" s="30"/>
      <c r="K15290" s="31"/>
    </row>
    <row r="15291" spans="6:11" x14ac:dyDescent="0.35">
      <c r="F15291" s="30"/>
      <c r="K15291" s="31"/>
    </row>
    <row r="15292" spans="6:11" x14ac:dyDescent="0.35">
      <c r="F15292" s="30"/>
      <c r="K15292" s="31"/>
    </row>
    <row r="15293" spans="6:11" x14ac:dyDescent="0.35">
      <c r="F15293" s="30"/>
      <c r="K15293" s="31"/>
    </row>
    <row r="15294" spans="6:11" x14ac:dyDescent="0.35">
      <c r="F15294" s="30"/>
      <c r="K15294" s="31"/>
    </row>
    <row r="15295" spans="6:11" x14ac:dyDescent="0.35">
      <c r="F15295" s="30"/>
      <c r="K15295" s="31"/>
    </row>
    <row r="15296" spans="6:11" x14ac:dyDescent="0.35">
      <c r="F15296" s="30"/>
      <c r="K15296" s="31"/>
    </row>
    <row r="15297" spans="6:11" x14ac:dyDescent="0.35">
      <c r="F15297" s="30"/>
      <c r="K15297" s="31"/>
    </row>
    <row r="15298" spans="6:11" x14ac:dyDescent="0.35">
      <c r="F15298" s="30"/>
      <c r="K15298" s="31"/>
    </row>
    <row r="15299" spans="6:11" x14ac:dyDescent="0.35">
      <c r="F15299" s="30"/>
      <c r="K15299" s="31"/>
    </row>
    <row r="15300" spans="6:11" x14ac:dyDescent="0.35">
      <c r="F15300" s="30"/>
      <c r="K15300" s="31"/>
    </row>
    <row r="15301" spans="6:11" x14ac:dyDescent="0.35">
      <c r="F15301" s="30"/>
      <c r="K15301" s="31"/>
    </row>
    <row r="15302" spans="6:11" x14ac:dyDescent="0.35">
      <c r="F15302" s="30"/>
      <c r="K15302" s="31"/>
    </row>
    <row r="15303" spans="6:11" x14ac:dyDescent="0.35">
      <c r="F15303" s="30"/>
      <c r="K15303" s="31"/>
    </row>
    <row r="15304" spans="6:11" x14ac:dyDescent="0.35">
      <c r="F15304" s="30"/>
      <c r="K15304" s="31"/>
    </row>
    <row r="15305" spans="6:11" x14ac:dyDescent="0.35">
      <c r="F15305" s="30"/>
      <c r="K15305" s="31"/>
    </row>
    <row r="15306" spans="6:11" x14ac:dyDescent="0.35">
      <c r="F15306" s="30"/>
      <c r="K15306" s="31"/>
    </row>
    <row r="15307" spans="6:11" x14ac:dyDescent="0.35">
      <c r="F15307" s="30"/>
      <c r="K15307" s="31"/>
    </row>
    <row r="15308" spans="6:11" x14ac:dyDescent="0.35">
      <c r="F15308" s="30"/>
      <c r="K15308" s="31"/>
    </row>
    <row r="15309" spans="6:11" x14ac:dyDescent="0.35">
      <c r="F15309" s="30"/>
      <c r="K15309" s="31"/>
    </row>
    <row r="15310" spans="6:11" x14ac:dyDescent="0.35">
      <c r="F15310" s="30"/>
      <c r="K15310" s="31"/>
    </row>
    <row r="15311" spans="6:11" x14ac:dyDescent="0.35">
      <c r="F15311" s="30"/>
      <c r="K15311" s="31"/>
    </row>
    <row r="15312" spans="6:11" x14ac:dyDescent="0.35">
      <c r="F15312" s="30"/>
      <c r="K15312" s="31"/>
    </row>
    <row r="15313" spans="6:11" x14ac:dyDescent="0.35">
      <c r="F15313" s="30"/>
      <c r="K15313" s="31"/>
    </row>
    <row r="15314" spans="6:11" x14ac:dyDescent="0.35">
      <c r="F15314" s="30"/>
      <c r="K15314" s="31"/>
    </row>
    <row r="15315" spans="6:11" x14ac:dyDescent="0.35">
      <c r="F15315" s="30"/>
      <c r="K15315" s="31"/>
    </row>
    <row r="15316" spans="6:11" x14ac:dyDescent="0.35">
      <c r="F15316" s="30"/>
      <c r="K15316" s="31"/>
    </row>
    <row r="15317" spans="6:11" x14ac:dyDescent="0.35">
      <c r="F15317" s="30"/>
      <c r="K15317" s="31"/>
    </row>
    <row r="15318" spans="6:11" x14ac:dyDescent="0.35">
      <c r="F15318" s="30"/>
      <c r="K15318" s="31"/>
    </row>
    <row r="15319" spans="6:11" x14ac:dyDescent="0.35">
      <c r="F15319" s="30"/>
      <c r="K15319" s="31"/>
    </row>
    <row r="15320" spans="6:11" x14ac:dyDescent="0.35">
      <c r="F15320" s="30"/>
      <c r="K15320" s="31"/>
    </row>
    <row r="15321" spans="6:11" x14ac:dyDescent="0.35">
      <c r="F15321" s="30"/>
      <c r="K15321" s="31"/>
    </row>
    <row r="15322" spans="6:11" x14ac:dyDescent="0.35">
      <c r="F15322" s="30"/>
      <c r="K15322" s="31"/>
    </row>
    <row r="15323" spans="6:11" x14ac:dyDescent="0.35">
      <c r="F15323" s="30"/>
      <c r="K15323" s="31"/>
    </row>
    <row r="15324" spans="6:11" x14ac:dyDescent="0.35">
      <c r="F15324" s="30"/>
      <c r="K15324" s="31"/>
    </row>
    <row r="15325" spans="6:11" x14ac:dyDescent="0.35">
      <c r="F15325" s="30"/>
      <c r="K15325" s="31"/>
    </row>
    <row r="15326" spans="6:11" x14ac:dyDescent="0.35">
      <c r="F15326" s="30"/>
      <c r="K15326" s="31"/>
    </row>
    <row r="15327" spans="6:11" x14ac:dyDescent="0.35">
      <c r="F15327" s="30"/>
      <c r="K15327" s="31"/>
    </row>
    <row r="15328" spans="6:11" x14ac:dyDescent="0.35">
      <c r="F15328" s="30"/>
      <c r="K15328" s="31"/>
    </row>
    <row r="15329" spans="6:11" x14ac:dyDescent="0.35">
      <c r="F15329" s="30"/>
      <c r="K15329" s="31"/>
    </row>
    <row r="15330" spans="6:11" x14ac:dyDescent="0.35">
      <c r="F15330" s="30"/>
      <c r="K15330" s="31"/>
    </row>
    <row r="15331" spans="6:11" x14ac:dyDescent="0.35">
      <c r="F15331" s="30"/>
      <c r="K15331" s="31"/>
    </row>
    <row r="15332" spans="6:11" x14ac:dyDescent="0.35">
      <c r="F15332" s="30"/>
      <c r="K15332" s="31"/>
    </row>
    <row r="15333" spans="6:11" x14ac:dyDescent="0.35">
      <c r="F15333" s="30"/>
      <c r="K15333" s="31"/>
    </row>
    <row r="15334" spans="6:11" x14ac:dyDescent="0.35">
      <c r="F15334" s="30"/>
      <c r="K15334" s="31"/>
    </row>
    <row r="15335" spans="6:11" x14ac:dyDescent="0.35">
      <c r="F15335" s="30"/>
      <c r="K15335" s="31"/>
    </row>
    <row r="15336" spans="6:11" x14ac:dyDescent="0.35">
      <c r="F15336" s="30"/>
      <c r="K15336" s="31"/>
    </row>
    <row r="15337" spans="6:11" x14ac:dyDescent="0.35">
      <c r="F15337" s="30"/>
      <c r="K15337" s="31"/>
    </row>
    <row r="15338" spans="6:11" x14ac:dyDescent="0.35">
      <c r="F15338" s="30"/>
      <c r="K15338" s="31"/>
    </row>
    <row r="15339" spans="6:11" x14ac:dyDescent="0.35">
      <c r="F15339" s="30"/>
      <c r="K15339" s="31"/>
    </row>
    <row r="15340" spans="6:11" x14ac:dyDescent="0.35">
      <c r="F15340" s="30"/>
      <c r="K15340" s="31"/>
    </row>
    <row r="15341" spans="6:11" x14ac:dyDescent="0.35">
      <c r="F15341" s="30"/>
      <c r="K15341" s="31"/>
    </row>
    <row r="15342" spans="6:11" x14ac:dyDescent="0.35">
      <c r="F15342" s="30"/>
      <c r="K15342" s="31"/>
    </row>
    <row r="15343" spans="6:11" x14ac:dyDescent="0.35">
      <c r="F15343" s="30"/>
      <c r="K15343" s="31"/>
    </row>
    <row r="15344" spans="6:11" x14ac:dyDescent="0.35">
      <c r="F15344" s="30"/>
      <c r="K15344" s="31"/>
    </row>
    <row r="15345" spans="6:11" x14ac:dyDescent="0.35">
      <c r="F15345" s="30"/>
      <c r="K15345" s="31"/>
    </row>
    <row r="15346" spans="6:11" x14ac:dyDescent="0.35">
      <c r="F15346" s="30"/>
      <c r="K15346" s="31"/>
    </row>
    <row r="15347" spans="6:11" x14ac:dyDescent="0.35">
      <c r="F15347" s="30"/>
      <c r="K15347" s="31"/>
    </row>
    <row r="15348" spans="6:11" x14ac:dyDescent="0.35">
      <c r="F15348" s="30"/>
      <c r="K15348" s="31"/>
    </row>
    <row r="15349" spans="6:11" x14ac:dyDescent="0.35">
      <c r="F15349" s="30"/>
      <c r="K15349" s="31"/>
    </row>
    <row r="15350" spans="6:11" x14ac:dyDescent="0.35">
      <c r="F15350" s="30"/>
      <c r="K15350" s="31"/>
    </row>
    <row r="15351" spans="6:11" x14ac:dyDescent="0.35">
      <c r="F15351" s="30"/>
      <c r="K15351" s="31"/>
    </row>
    <row r="15352" spans="6:11" x14ac:dyDescent="0.35">
      <c r="F15352" s="30"/>
      <c r="K15352" s="31"/>
    </row>
    <row r="15353" spans="6:11" x14ac:dyDescent="0.35">
      <c r="F15353" s="30"/>
      <c r="K15353" s="31"/>
    </row>
    <row r="15354" spans="6:11" x14ac:dyDescent="0.35">
      <c r="F15354" s="30"/>
      <c r="K15354" s="31"/>
    </row>
    <row r="15355" spans="6:11" x14ac:dyDescent="0.35">
      <c r="F15355" s="30"/>
      <c r="K15355" s="31"/>
    </row>
    <row r="15356" spans="6:11" x14ac:dyDescent="0.35">
      <c r="F15356" s="30"/>
      <c r="K15356" s="31"/>
    </row>
    <row r="15357" spans="6:11" x14ac:dyDescent="0.35">
      <c r="F15357" s="30"/>
      <c r="K15357" s="31"/>
    </row>
    <row r="15358" spans="6:11" x14ac:dyDescent="0.35">
      <c r="F15358" s="30"/>
      <c r="K15358" s="31"/>
    </row>
    <row r="15359" spans="6:11" x14ac:dyDescent="0.35">
      <c r="F15359" s="30"/>
      <c r="K15359" s="31"/>
    </row>
    <row r="15360" spans="6:11" x14ac:dyDescent="0.35">
      <c r="F15360" s="30"/>
      <c r="K15360" s="31"/>
    </row>
    <row r="15361" spans="6:11" x14ac:dyDescent="0.35">
      <c r="F15361" s="30"/>
      <c r="K15361" s="31"/>
    </row>
    <row r="15362" spans="6:11" x14ac:dyDescent="0.35">
      <c r="F15362" s="30"/>
      <c r="K15362" s="31"/>
    </row>
    <row r="15363" spans="6:11" x14ac:dyDescent="0.35">
      <c r="F15363" s="30"/>
      <c r="K15363" s="31"/>
    </row>
    <row r="15364" spans="6:11" x14ac:dyDescent="0.35">
      <c r="F15364" s="30"/>
      <c r="K15364" s="31"/>
    </row>
    <row r="15365" spans="6:11" x14ac:dyDescent="0.35">
      <c r="F15365" s="30"/>
      <c r="K15365" s="31"/>
    </row>
    <row r="15366" spans="6:11" x14ac:dyDescent="0.35">
      <c r="F15366" s="30"/>
      <c r="K15366" s="31"/>
    </row>
    <row r="15367" spans="6:11" x14ac:dyDescent="0.35">
      <c r="F15367" s="30"/>
      <c r="K15367" s="31"/>
    </row>
    <row r="15368" spans="6:11" x14ac:dyDescent="0.35">
      <c r="F15368" s="30"/>
      <c r="K15368" s="31"/>
    </row>
    <row r="15369" spans="6:11" x14ac:dyDescent="0.35">
      <c r="F15369" s="30"/>
      <c r="K15369" s="31"/>
    </row>
    <row r="15370" spans="6:11" x14ac:dyDescent="0.35">
      <c r="F15370" s="30"/>
      <c r="K15370" s="31"/>
    </row>
    <row r="15371" spans="6:11" x14ac:dyDescent="0.35">
      <c r="F15371" s="30"/>
      <c r="K15371" s="31"/>
    </row>
    <row r="15372" spans="6:11" x14ac:dyDescent="0.35">
      <c r="F15372" s="30"/>
      <c r="K15372" s="31"/>
    </row>
    <row r="15373" spans="6:11" x14ac:dyDescent="0.35">
      <c r="F15373" s="30"/>
      <c r="K15373" s="31"/>
    </row>
    <row r="15374" spans="6:11" x14ac:dyDescent="0.35">
      <c r="F15374" s="30"/>
      <c r="K15374" s="31"/>
    </row>
    <row r="15375" spans="6:11" x14ac:dyDescent="0.35">
      <c r="F15375" s="30"/>
      <c r="K15375" s="31"/>
    </row>
    <row r="15376" spans="6:11" x14ac:dyDescent="0.35">
      <c r="F15376" s="30"/>
      <c r="K15376" s="31"/>
    </row>
    <row r="15377" spans="6:11" x14ac:dyDescent="0.35">
      <c r="F15377" s="30"/>
      <c r="K15377" s="31"/>
    </row>
    <row r="15378" spans="6:11" x14ac:dyDescent="0.35">
      <c r="F15378" s="30"/>
      <c r="K15378" s="31"/>
    </row>
    <row r="15379" spans="6:11" x14ac:dyDescent="0.35">
      <c r="F15379" s="30"/>
      <c r="K15379" s="31"/>
    </row>
    <row r="15380" spans="6:11" x14ac:dyDescent="0.35">
      <c r="F15380" s="30"/>
      <c r="K15380" s="31"/>
    </row>
    <row r="15381" spans="6:11" x14ac:dyDescent="0.35">
      <c r="F15381" s="30"/>
      <c r="K15381" s="31"/>
    </row>
    <row r="15382" spans="6:11" x14ac:dyDescent="0.35">
      <c r="F15382" s="30"/>
      <c r="K15382" s="31"/>
    </row>
    <row r="15383" spans="6:11" x14ac:dyDescent="0.35">
      <c r="F15383" s="30"/>
      <c r="K15383" s="31"/>
    </row>
    <row r="15384" spans="6:11" x14ac:dyDescent="0.35">
      <c r="F15384" s="30"/>
      <c r="K15384" s="31"/>
    </row>
    <row r="15385" spans="6:11" x14ac:dyDescent="0.35">
      <c r="F15385" s="30"/>
      <c r="K15385" s="31"/>
    </row>
    <row r="15386" spans="6:11" x14ac:dyDescent="0.35">
      <c r="F15386" s="30"/>
      <c r="K15386" s="31"/>
    </row>
    <row r="15387" spans="6:11" x14ac:dyDescent="0.35">
      <c r="F15387" s="30"/>
      <c r="K15387" s="31"/>
    </row>
    <row r="15388" spans="6:11" x14ac:dyDescent="0.35">
      <c r="F15388" s="30"/>
      <c r="K15388" s="31"/>
    </row>
    <row r="15389" spans="6:11" x14ac:dyDescent="0.35">
      <c r="F15389" s="30"/>
      <c r="K15389" s="31"/>
    </row>
    <row r="15390" spans="6:11" x14ac:dyDescent="0.35">
      <c r="F15390" s="30"/>
      <c r="K15390" s="31"/>
    </row>
    <row r="15391" spans="6:11" x14ac:dyDescent="0.35">
      <c r="F15391" s="30"/>
      <c r="K15391" s="31"/>
    </row>
    <row r="15392" spans="6:11" x14ac:dyDescent="0.35">
      <c r="F15392" s="30"/>
      <c r="K15392" s="31"/>
    </row>
    <row r="15393" spans="6:11" x14ac:dyDescent="0.35">
      <c r="F15393" s="30"/>
      <c r="K15393" s="31"/>
    </row>
    <row r="15394" spans="6:11" x14ac:dyDescent="0.35">
      <c r="F15394" s="30"/>
      <c r="K15394" s="31"/>
    </row>
    <row r="15395" spans="6:11" x14ac:dyDescent="0.35">
      <c r="F15395" s="30"/>
      <c r="K15395" s="31"/>
    </row>
    <row r="15396" spans="6:11" x14ac:dyDescent="0.35">
      <c r="F15396" s="30"/>
      <c r="K15396" s="31"/>
    </row>
    <row r="15397" spans="6:11" x14ac:dyDescent="0.35">
      <c r="F15397" s="30"/>
      <c r="K15397" s="31"/>
    </row>
    <row r="15398" spans="6:11" x14ac:dyDescent="0.35">
      <c r="F15398" s="30"/>
      <c r="K15398" s="31"/>
    </row>
    <row r="15399" spans="6:11" x14ac:dyDescent="0.35">
      <c r="F15399" s="30"/>
      <c r="K15399" s="31"/>
    </row>
    <row r="15400" spans="6:11" x14ac:dyDescent="0.35">
      <c r="F15400" s="30"/>
      <c r="K15400" s="31"/>
    </row>
    <row r="15401" spans="6:11" x14ac:dyDescent="0.35">
      <c r="F15401" s="30"/>
      <c r="K15401" s="31"/>
    </row>
    <row r="15402" spans="6:11" x14ac:dyDescent="0.35">
      <c r="F15402" s="30"/>
      <c r="K15402" s="31"/>
    </row>
    <row r="15403" spans="6:11" x14ac:dyDescent="0.35">
      <c r="F15403" s="30"/>
      <c r="K15403" s="31"/>
    </row>
    <row r="15404" spans="6:11" x14ac:dyDescent="0.35">
      <c r="F15404" s="30"/>
      <c r="K15404" s="31"/>
    </row>
    <row r="15405" spans="6:11" x14ac:dyDescent="0.35">
      <c r="F15405" s="30"/>
      <c r="K15405" s="31"/>
    </row>
    <row r="15406" spans="6:11" x14ac:dyDescent="0.35">
      <c r="F15406" s="30"/>
      <c r="K15406" s="31"/>
    </row>
    <row r="15407" spans="6:11" x14ac:dyDescent="0.35">
      <c r="F15407" s="30"/>
      <c r="K15407" s="31"/>
    </row>
    <row r="15408" spans="6:11" x14ac:dyDescent="0.35">
      <c r="F15408" s="30"/>
      <c r="K15408" s="31"/>
    </row>
    <row r="15409" spans="6:11" x14ac:dyDescent="0.35">
      <c r="F15409" s="30"/>
      <c r="K15409" s="31"/>
    </row>
    <row r="15410" spans="6:11" x14ac:dyDescent="0.35">
      <c r="F15410" s="30"/>
      <c r="K15410" s="31"/>
    </row>
    <row r="15411" spans="6:11" x14ac:dyDescent="0.35">
      <c r="F15411" s="30"/>
      <c r="K15411" s="31"/>
    </row>
    <row r="15412" spans="6:11" x14ac:dyDescent="0.35">
      <c r="F15412" s="30"/>
      <c r="K15412" s="31"/>
    </row>
    <row r="15413" spans="6:11" x14ac:dyDescent="0.35">
      <c r="F15413" s="30"/>
      <c r="K15413" s="31"/>
    </row>
    <row r="15414" spans="6:11" x14ac:dyDescent="0.35">
      <c r="F15414" s="30"/>
      <c r="K15414" s="31"/>
    </row>
    <row r="15415" spans="6:11" x14ac:dyDescent="0.35">
      <c r="F15415" s="30"/>
      <c r="K15415" s="31"/>
    </row>
    <row r="15416" spans="6:11" x14ac:dyDescent="0.35">
      <c r="F15416" s="30"/>
      <c r="K15416" s="31"/>
    </row>
    <row r="15417" spans="6:11" x14ac:dyDescent="0.35">
      <c r="F15417" s="30"/>
      <c r="K15417" s="31"/>
    </row>
    <row r="15418" spans="6:11" x14ac:dyDescent="0.35">
      <c r="F15418" s="30"/>
      <c r="K15418" s="31"/>
    </row>
    <row r="15419" spans="6:11" x14ac:dyDescent="0.35">
      <c r="F15419" s="30"/>
      <c r="K15419" s="31"/>
    </row>
    <row r="15420" spans="6:11" x14ac:dyDescent="0.35">
      <c r="F15420" s="30"/>
      <c r="K15420" s="31"/>
    </row>
    <row r="15421" spans="6:11" x14ac:dyDescent="0.35">
      <c r="F15421" s="30"/>
      <c r="K15421" s="31"/>
    </row>
    <row r="15422" spans="6:11" x14ac:dyDescent="0.35">
      <c r="F15422" s="30"/>
      <c r="K15422" s="31"/>
    </row>
    <row r="15423" spans="6:11" x14ac:dyDescent="0.35">
      <c r="F15423" s="30"/>
      <c r="K15423" s="31"/>
    </row>
    <row r="15424" spans="6:11" x14ac:dyDescent="0.35">
      <c r="F15424" s="30"/>
      <c r="K15424" s="31"/>
    </row>
    <row r="15425" spans="6:11" x14ac:dyDescent="0.35">
      <c r="F15425" s="30"/>
      <c r="K15425" s="31"/>
    </row>
    <row r="15426" spans="6:11" x14ac:dyDescent="0.35">
      <c r="F15426" s="30"/>
      <c r="K15426" s="31"/>
    </row>
    <row r="15427" spans="6:11" x14ac:dyDescent="0.35">
      <c r="F15427" s="30"/>
      <c r="K15427" s="31"/>
    </row>
    <row r="15428" spans="6:11" x14ac:dyDescent="0.35">
      <c r="F15428" s="30"/>
      <c r="K15428" s="31"/>
    </row>
    <row r="15429" spans="6:11" x14ac:dyDescent="0.35">
      <c r="F15429" s="30"/>
      <c r="K15429" s="31"/>
    </row>
    <row r="15430" spans="6:11" x14ac:dyDescent="0.35">
      <c r="F15430" s="30"/>
      <c r="K15430" s="31"/>
    </row>
    <row r="15431" spans="6:11" x14ac:dyDescent="0.35">
      <c r="F15431" s="30"/>
      <c r="K15431" s="31"/>
    </row>
    <row r="15432" spans="6:11" x14ac:dyDescent="0.35">
      <c r="F15432" s="30"/>
      <c r="K15432" s="31"/>
    </row>
    <row r="15433" spans="6:11" x14ac:dyDescent="0.35">
      <c r="F15433" s="30"/>
      <c r="K15433" s="31"/>
    </row>
    <row r="15434" spans="6:11" x14ac:dyDescent="0.35">
      <c r="F15434" s="30"/>
      <c r="K15434" s="31"/>
    </row>
    <row r="15435" spans="6:11" x14ac:dyDescent="0.35">
      <c r="F15435" s="30"/>
      <c r="K15435" s="31"/>
    </row>
    <row r="15436" spans="6:11" x14ac:dyDescent="0.35">
      <c r="F15436" s="30"/>
      <c r="K15436" s="31"/>
    </row>
    <row r="15437" spans="6:11" x14ac:dyDescent="0.35">
      <c r="F15437" s="30"/>
      <c r="K15437" s="31"/>
    </row>
    <row r="15438" spans="6:11" x14ac:dyDescent="0.35">
      <c r="F15438" s="30"/>
      <c r="K15438" s="31"/>
    </row>
    <row r="15439" spans="6:11" x14ac:dyDescent="0.35">
      <c r="F15439" s="30"/>
      <c r="K15439" s="31"/>
    </row>
    <row r="15440" spans="6:11" x14ac:dyDescent="0.35">
      <c r="F15440" s="30"/>
      <c r="K15440" s="31"/>
    </row>
    <row r="15441" spans="6:11" x14ac:dyDescent="0.35">
      <c r="F15441" s="30"/>
      <c r="K15441" s="31"/>
    </row>
    <row r="15442" spans="6:11" x14ac:dyDescent="0.35">
      <c r="F15442" s="30"/>
      <c r="K15442" s="31"/>
    </row>
    <row r="15443" spans="6:11" x14ac:dyDescent="0.35">
      <c r="F15443" s="30"/>
      <c r="K15443" s="31"/>
    </row>
    <row r="15444" spans="6:11" x14ac:dyDescent="0.35">
      <c r="F15444" s="30"/>
      <c r="K15444" s="31"/>
    </row>
    <row r="15445" spans="6:11" x14ac:dyDescent="0.35">
      <c r="F15445" s="30"/>
      <c r="K15445" s="31"/>
    </row>
    <row r="15446" spans="6:11" x14ac:dyDescent="0.35">
      <c r="F15446" s="30"/>
      <c r="K15446" s="31"/>
    </row>
    <row r="15447" spans="6:11" x14ac:dyDescent="0.35">
      <c r="F15447" s="30"/>
      <c r="K15447" s="31"/>
    </row>
    <row r="15448" spans="6:11" x14ac:dyDescent="0.35">
      <c r="F15448" s="30"/>
      <c r="K15448" s="31"/>
    </row>
    <row r="15449" spans="6:11" x14ac:dyDescent="0.35">
      <c r="F15449" s="30"/>
      <c r="K15449" s="31"/>
    </row>
    <row r="15450" spans="6:11" x14ac:dyDescent="0.35">
      <c r="F15450" s="30"/>
      <c r="K15450" s="31"/>
    </row>
    <row r="15451" spans="6:11" x14ac:dyDescent="0.35">
      <c r="F15451" s="30"/>
      <c r="K15451" s="31"/>
    </row>
    <row r="15452" spans="6:11" x14ac:dyDescent="0.35">
      <c r="F15452" s="30"/>
      <c r="K15452" s="31"/>
    </row>
    <row r="15453" spans="6:11" x14ac:dyDescent="0.35">
      <c r="F15453" s="30"/>
      <c r="K15453" s="31"/>
    </row>
    <row r="15454" spans="6:11" x14ac:dyDescent="0.35">
      <c r="F15454" s="30"/>
      <c r="K15454" s="31"/>
    </row>
    <row r="15455" spans="6:11" x14ac:dyDescent="0.35">
      <c r="F15455" s="30"/>
      <c r="K15455" s="31"/>
    </row>
    <row r="15456" spans="6:11" x14ac:dyDescent="0.35">
      <c r="F15456" s="30"/>
      <c r="K15456" s="31"/>
    </row>
    <row r="15457" spans="6:11" x14ac:dyDescent="0.35">
      <c r="F15457" s="30"/>
      <c r="K15457" s="31"/>
    </row>
    <row r="15458" spans="6:11" x14ac:dyDescent="0.35">
      <c r="F15458" s="30"/>
      <c r="K15458" s="31"/>
    </row>
    <row r="15459" spans="6:11" x14ac:dyDescent="0.35">
      <c r="F15459" s="30"/>
      <c r="K15459" s="31"/>
    </row>
    <row r="15460" spans="6:11" x14ac:dyDescent="0.35">
      <c r="F15460" s="30"/>
      <c r="K15460" s="31"/>
    </row>
    <row r="15461" spans="6:11" x14ac:dyDescent="0.35">
      <c r="F15461" s="30"/>
      <c r="K15461" s="31"/>
    </row>
    <row r="15462" spans="6:11" x14ac:dyDescent="0.35">
      <c r="F15462" s="30"/>
      <c r="K15462" s="31"/>
    </row>
    <row r="15463" spans="6:11" x14ac:dyDescent="0.35">
      <c r="F15463" s="30"/>
      <c r="K15463" s="31"/>
    </row>
    <row r="15464" spans="6:11" x14ac:dyDescent="0.35">
      <c r="F15464" s="30"/>
      <c r="K15464" s="31"/>
    </row>
    <row r="15465" spans="6:11" x14ac:dyDescent="0.35">
      <c r="F15465" s="30"/>
      <c r="K15465" s="31"/>
    </row>
    <row r="15466" spans="6:11" x14ac:dyDescent="0.35">
      <c r="F15466" s="30"/>
      <c r="K15466" s="31"/>
    </row>
    <row r="15467" spans="6:11" x14ac:dyDescent="0.35">
      <c r="F15467" s="30"/>
      <c r="K15467" s="31"/>
    </row>
    <row r="15468" spans="6:11" x14ac:dyDescent="0.35">
      <c r="F15468" s="30"/>
      <c r="K15468" s="31"/>
    </row>
    <row r="15469" spans="6:11" x14ac:dyDescent="0.35">
      <c r="F15469" s="30"/>
      <c r="K15469" s="31"/>
    </row>
    <row r="15470" spans="6:11" x14ac:dyDescent="0.35">
      <c r="F15470" s="30"/>
      <c r="K15470" s="31"/>
    </row>
    <row r="15471" spans="6:11" x14ac:dyDescent="0.35">
      <c r="F15471" s="30"/>
      <c r="K15471" s="31"/>
    </row>
    <row r="15472" spans="6:11" x14ac:dyDescent="0.35">
      <c r="F15472" s="30"/>
      <c r="K15472" s="31"/>
    </row>
    <row r="15473" spans="6:11" x14ac:dyDescent="0.35">
      <c r="F15473" s="30"/>
      <c r="K15473" s="31"/>
    </row>
    <row r="15474" spans="6:11" x14ac:dyDescent="0.35">
      <c r="F15474" s="30"/>
      <c r="K15474" s="31"/>
    </row>
    <row r="15475" spans="6:11" x14ac:dyDescent="0.35">
      <c r="F15475" s="30"/>
      <c r="K15475" s="31"/>
    </row>
    <row r="15476" spans="6:11" x14ac:dyDescent="0.35">
      <c r="F15476" s="30"/>
      <c r="K15476" s="31"/>
    </row>
    <row r="15477" spans="6:11" x14ac:dyDescent="0.35">
      <c r="F15477" s="30"/>
      <c r="K15477" s="31"/>
    </row>
    <row r="15478" spans="6:11" x14ac:dyDescent="0.35">
      <c r="F15478" s="30"/>
      <c r="K15478" s="31"/>
    </row>
    <row r="15479" spans="6:11" x14ac:dyDescent="0.35">
      <c r="F15479" s="30"/>
      <c r="K15479" s="31"/>
    </row>
    <row r="15480" spans="6:11" x14ac:dyDescent="0.35">
      <c r="F15480" s="30"/>
      <c r="K15480" s="31"/>
    </row>
    <row r="15481" spans="6:11" x14ac:dyDescent="0.35">
      <c r="F15481" s="30"/>
      <c r="K15481" s="31"/>
    </row>
    <row r="15482" spans="6:11" x14ac:dyDescent="0.35">
      <c r="F15482" s="30"/>
      <c r="K15482" s="31"/>
    </row>
    <row r="15483" spans="6:11" x14ac:dyDescent="0.35">
      <c r="F15483" s="30"/>
      <c r="K15483" s="31"/>
    </row>
    <row r="15484" spans="6:11" x14ac:dyDescent="0.35">
      <c r="F15484" s="30"/>
      <c r="K15484" s="31"/>
    </row>
    <row r="15485" spans="6:11" x14ac:dyDescent="0.35">
      <c r="F15485" s="30"/>
      <c r="K15485" s="31"/>
    </row>
    <row r="15486" spans="6:11" x14ac:dyDescent="0.35">
      <c r="F15486" s="30"/>
      <c r="K15486" s="31"/>
    </row>
    <row r="15487" spans="6:11" x14ac:dyDescent="0.35">
      <c r="F15487" s="30"/>
      <c r="K15487" s="31"/>
    </row>
    <row r="15488" spans="6:11" x14ac:dyDescent="0.35">
      <c r="F15488" s="30"/>
      <c r="K15488" s="31"/>
    </row>
    <row r="15489" spans="6:11" x14ac:dyDescent="0.35">
      <c r="F15489" s="30"/>
      <c r="K15489" s="31"/>
    </row>
    <row r="15490" spans="6:11" x14ac:dyDescent="0.35">
      <c r="F15490" s="30"/>
      <c r="K15490" s="31"/>
    </row>
    <row r="15491" spans="6:11" x14ac:dyDescent="0.35">
      <c r="F15491" s="30"/>
      <c r="K15491" s="31"/>
    </row>
    <row r="15492" spans="6:11" x14ac:dyDescent="0.35">
      <c r="F15492" s="30"/>
      <c r="K15492" s="31"/>
    </row>
    <row r="15493" spans="6:11" x14ac:dyDescent="0.35">
      <c r="F15493" s="30"/>
      <c r="K15493" s="31"/>
    </row>
    <row r="15494" spans="6:11" x14ac:dyDescent="0.35">
      <c r="F15494" s="30"/>
      <c r="K15494" s="31"/>
    </row>
    <row r="15495" spans="6:11" x14ac:dyDescent="0.35">
      <c r="F15495" s="30"/>
      <c r="K15495" s="31"/>
    </row>
    <row r="15496" spans="6:11" x14ac:dyDescent="0.35">
      <c r="F15496" s="30"/>
      <c r="K15496" s="31"/>
    </row>
    <row r="15497" spans="6:11" x14ac:dyDescent="0.35">
      <c r="F15497" s="30"/>
      <c r="K15497" s="31"/>
    </row>
    <row r="15498" spans="6:11" x14ac:dyDescent="0.35">
      <c r="F15498" s="30"/>
      <c r="K15498" s="31"/>
    </row>
    <row r="15499" spans="6:11" x14ac:dyDescent="0.35">
      <c r="F15499" s="30"/>
      <c r="K15499" s="31"/>
    </row>
    <row r="15500" spans="6:11" x14ac:dyDescent="0.35">
      <c r="F15500" s="30"/>
      <c r="K15500" s="31"/>
    </row>
    <row r="15501" spans="6:11" x14ac:dyDescent="0.35">
      <c r="F15501" s="30"/>
      <c r="K15501" s="31"/>
    </row>
    <row r="15502" spans="6:11" x14ac:dyDescent="0.35">
      <c r="F15502" s="30"/>
      <c r="K15502" s="31"/>
    </row>
    <row r="15503" spans="6:11" x14ac:dyDescent="0.35">
      <c r="F15503" s="30"/>
      <c r="K15503" s="31"/>
    </row>
    <row r="15504" spans="6:11" x14ac:dyDescent="0.35">
      <c r="F15504" s="30"/>
      <c r="K15504" s="31"/>
    </row>
    <row r="15505" spans="6:11" x14ac:dyDescent="0.35">
      <c r="F15505" s="30"/>
      <c r="K15505" s="31"/>
    </row>
    <row r="15506" spans="6:11" x14ac:dyDescent="0.35">
      <c r="F15506" s="30"/>
      <c r="K15506" s="31"/>
    </row>
    <row r="15507" spans="6:11" x14ac:dyDescent="0.35">
      <c r="F15507" s="30"/>
      <c r="K15507" s="31"/>
    </row>
    <row r="15508" spans="6:11" x14ac:dyDescent="0.35">
      <c r="F15508" s="30"/>
      <c r="K15508" s="31"/>
    </row>
    <row r="15509" spans="6:11" x14ac:dyDescent="0.35">
      <c r="F15509" s="30"/>
      <c r="K15509" s="31"/>
    </row>
    <row r="15510" spans="6:11" x14ac:dyDescent="0.35">
      <c r="F15510" s="30"/>
      <c r="K15510" s="31"/>
    </row>
    <row r="15511" spans="6:11" x14ac:dyDescent="0.35">
      <c r="F15511" s="30"/>
      <c r="K15511" s="31"/>
    </row>
    <row r="15512" spans="6:11" x14ac:dyDescent="0.35">
      <c r="F15512" s="30"/>
      <c r="K15512" s="31"/>
    </row>
    <row r="15513" spans="6:11" x14ac:dyDescent="0.35">
      <c r="F15513" s="30"/>
      <c r="K15513" s="31"/>
    </row>
    <row r="15514" spans="6:11" x14ac:dyDescent="0.35">
      <c r="F15514" s="30"/>
      <c r="K15514" s="31"/>
    </row>
    <row r="15515" spans="6:11" x14ac:dyDescent="0.35">
      <c r="F15515" s="30"/>
      <c r="K15515" s="31"/>
    </row>
    <row r="15516" spans="6:11" x14ac:dyDescent="0.35">
      <c r="F15516" s="30"/>
      <c r="K15516" s="31"/>
    </row>
    <row r="15517" spans="6:11" x14ac:dyDescent="0.35">
      <c r="F15517" s="30"/>
      <c r="K15517" s="31"/>
    </row>
    <row r="15518" spans="6:11" x14ac:dyDescent="0.35">
      <c r="F15518" s="30"/>
      <c r="K15518" s="31"/>
    </row>
    <row r="15519" spans="6:11" x14ac:dyDescent="0.35">
      <c r="F15519" s="30"/>
      <c r="K15519" s="31"/>
    </row>
    <row r="15520" spans="6:11" x14ac:dyDescent="0.35">
      <c r="F15520" s="30"/>
      <c r="K15520" s="31"/>
    </row>
    <row r="15521" spans="6:11" x14ac:dyDescent="0.35">
      <c r="F15521" s="30"/>
      <c r="K15521" s="31"/>
    </row>
    <row r="15522" spans="6:11" x14ac:dyDescent="0.35">
      <c r="F15522" s="30"/>
      <c r="K15522" s="31"/>
    </row>
    <row r="15523" spans="6:11" x14ac:dyDescent="0.35">
      <c r="F15523" s="30"/>
      <c r="K15523" s="31"/>
    </row>
    <row r="15524" spans="6:11" x14ac:dyDescent="0.35">
      <c r="F15524" s="30"/>
      <c r="K15524" s="31"/>
    </row>
    <row r="15525" spans="6:11" x14ac:dyDescent="0.35">
      <c r="F15525" s="30"/>
      <c r="K15525" s="31"/>
    </row>
    <row r="15526" spans="6:11" x14ac:dyDescent="0.35">
      <c r="F15526" s="30"/>
      <c r="K15526" s="31"/>
    </row>
    <row r="15527" spans="6:11" x14ac:dyDescent="0.35">
      <c r="F15527" s="30"/>
      <c r="K15527" s="31"/>
    </row>
    <row r="15528" spans="6:11" x14ac:dyDescent="0.35">
      <c r="F15528" s="30"/>
      <c r="K15528" s="31"/>
    </row>
    <row r="15529" spans="6:11" x14ac:dyDescent="0.35">
      <c r="F15529" s="30"/>
      <c r="K15529" s="31"/>
    </row>
    <row r="15530" spans="6:11" x14ac:dyDescent="0.35">
      <c r="F15530" s="30"/>
      <c r="K15530" s="31"/>
    </row>
    <row r="15531" spans="6:11" x14ac:dyDescent="0.35">
      <c r="F15531" s="30"/>
      <c r="K15531" s="31"/>
    </row>
    <row r="15532" spans="6:11" x14ac:dyDescent="0.35">
      <c r="F15532" s="30"/>
      <c r="K15532" s="31"/>
    </row>
    <row r="15533" spans="6:11" x14ac:dyDescent="0.35">
      <c r="F15533" s="30"/>
      <c r="K15533" s="31"/>
    </row>
    <row r="15534" spans="6:11" x14ac:dyDescent="0.35">
      <c r="F15534" s="30"/>
      <c r="K15534" s="31"/>
    </row>
    <row r="15535" spans="6:11" x14ac:dyDescent="0.35">
      <c r="F15535" s="30"/>
      <c r="K15535" s="31"/>
    </row>
    <row r="15536" spans="6:11" x14ac:dyDescent="0.35">
      <c r="F15536" s="30"/>
      <c r="K15536" s="31"/>
    </row>
    <row r="15537" spans="6:11" x14ac:dyDescent="0.35">
      <c r="F15537" s="30"/>
      <c r="K15537" s="31"/>
    </row>
    <row r="15538" spans="6:11" x14ac:dyDescent="0.35">
      <c r="F15538" s="30"/>
      <c r="K15538" s="31"/>
    </row>
    <row r="15539" spans="6:11" x14ac:dyDescent="0.35">
      <c r="F15539" s="30"/>
      <c r="K15539" s="31"/>
    </row>
    <row r="15540" spans="6:11" x14ac:dyDescent="0.35">
      <c r="F15540" s="30"/>
      <c r="K15540" s="31"/>
    </row>
    <row r="15541" spans="6:11" x14ac:dyDescent="0.35">
      <c r="F15541" s="30"/>
      <c r="K15541" s="31"/>
    </row>
    <row r="15542" spans="6:11" x14ac:dyDescent="0.35">
      <c r="F15542" s="30"/>
      <c r="K15542" s="31"/>
    </row>
    <row r="15543" spans="6:11" x14ac:dyDescent="0.35">
      <c r="F15543" s="30"/>
      <c r="K15543" s="31"/>
    </row>
    <row r="15544" spans="6:11" x14ac:dyDescent="0.35">
      <c r="F15544" s="30"/>
      <c r="K15544" s="31"/>
    </row>
    <row r="15545" spans="6:11" x14ac:dyDescent="0.35">
      <c r="F15545" s="30"/>
      <c r="K15545" s="31"/>
    </row>
    <row r="15546" spans="6:11" x14ac:dyDescent="0.35">
      <c r="F15546" s="30"/>
      <c r="K15546" s="31"/>
    </row>
    <row r="15547" spans="6:11" x14ac:dyDescent="0.35">
      <c r="F15547" s="30"/>
      <c r="K15547" s="31"/>
    </row>
    <row r="15548" spans="6:11" x14ac:dyDescent="0.35">
      <c r="F15548" s="30"/>
      <c r="K15548" s="31"/>
    </row>
    <row r="15549" spans="6:11" x14ac:dyDescent="0.35">
      <c r="F15549" s="30"/>
      <c r="K15549" s="31"/>
    </row>
    <row r="15550" spans="6:11" x14ac:dyDescent="0.35">
      <c r="F15550" s="30"/>
      <c r="K15550" s="31"/>
    </row>
    <row r="15551" spans="6:11" x14ac:dyDescent="0.35">
      <c r="F15551" s="30"/>
      <c r="K15551" s="31"/>
    </row>
    <row r="15552" spans="6:11" x14ac:dyDescent="0.35">
      <c r="F15552" s="30"/>
      <c r="K15552" s="31"/>
    </row>
    <row r="15553" spans="6:11" x14ac:dyDescent="0.35">
      <c r="F15553" s="30"/>
      <c r="K15553" s="31"/>
    </row>
    <row r="15554" spans="6:11" x14ac:dyDescent="0.35">
      <c r="F15554" s="30"/>
      <c r="K15554" s="31"/>
    </row>
    <row r="15555" spans="6:11" x14ac:dyDescent="0.35">
      <c r="F15555" s="30"/>
      <c r="K15555" s="31"/>
    </row>
    <row r="15556" spans="6:11" x14ac:dyDescent="0.35">
      <c r="F15556" s="30"/>
      <c r="K15556" s="31"/>
    </row>
    <row r="15557" spans="6:11" x14ac:dyDescent="0.35">
      <c r="F15557" s="30"/>
      <c r="K15557" s="31"/>
    </row>
    <row r="15558" spans="6:11" x14ac:dyDescent="0.35">
      <c r="F15558" s="30"/>
      <c r="K15558" s="31"/>
    </row>
    <row r="15559" spans="6:11" x14ac:dyDescent="0.35">
      <c r="F15559" s="30"/>
      <c r="K15559" s="31"/>
    </row>
    <row r="15560" spans="6:11" x14ac:dyDescent="0.35">
      <c r="F15560" s="30"/>
      <c r="K15560" s="31"/>
    </row>
    <row r="15561" spans="6:11" x14ac:dyDescent="0.35">
      <c r="F15561" s="30"/>
      <c r="K15561" s="31"/>
    </row>
    <row r="15562" spans="6:11" x14ac:dyDescent="0.35">
      <c r="F15562" s="30"/>
      <c r="K15562" s="31"/>
    </row>
    <row r="15563" spans="6:11" x14ac:dyDescent="0.35">
      <c r="F15563" s="30"/>
      <c r="K15563" s="31"/>
    </row>
    <row r="15564" spans="6:11" x14ac:dyDescent="0.35">
      <c r="F15564" s="30"/>
      <c r="K15564" s="31"/>
    </row>
    <row r="15565" spans="6:11" x14ac:dyDescent="0.35">
      <c r="F15565" s="30"/>
      <c r="K15565" s="31"/>
    </row>
    <row r="15566" spans="6:11" x14ac:dyDescent="0.35">
      <c r="F15566" s="30"/>
      <c r="K15566" s="31"/>
    </row>
    <row r="15567" spans="6:11" x14ac:dyDescent="0.35">
      <c r="F15567" s="30"/>
      <c r="K15567" s="31"/>
    </row>
    <row r="15568" spans="6:11" x14ac:dyDescent="0.35">
      <c r="F15568" s="30"/>
      <c r="K15568" s="31"/>
    </row>
    <row r="15569" spans="6:11" x14ac:dyDescent="0.35">
      <c r="F15569" s="30"/>
      <c r="K15569" s="31"/>
    </row>
    <row r="15570" spans="6:11" x14ac:dyDescent="0.35">
      <c r="F15570" s="30"/>
      <c r="K15570" s="31"/>
    </row>
    <row r="15571" spans="6:11" x14ac:dyDescent="0.35">
      <c r="F15571" s="30"/>
      <c r="K15571" s="31"/>
    </row>
    <row r="15572" spans="6:11" x14ac:dyDescent="0.35">
      <c r="F15572" s="30"/>
      <c r="K15572" s="31"/>
    </row>
    <row r="15573" spans="6:11" x14ac:dyDescent="0.35">
      <c r="F15573" s="30"/>
      <c r="K15573" s="31"/>
    </row>
    <row r="15574" spans="6:11" x14ac:dyDescent="0.35">
      <c r="F15574" s="30"/>
      <c r="K15574" s="31"/>
    </row>
    <row r="15575" spans="6:11" x14ac:dyDescent="0.35">
      <c r="F15575" s="30"/>
      <c r="K15575" s="31"/>
    </row>
    <row r="15576" spans="6:11" x14ac:dyDescent="0.35">
      <c r="F15576" s="30"/>
      <c r="K15576" s="31"/>
    </row>
    <row r="15577" spans="6:11" x14ac:dyDescent="0.35">
      <c r="F15577" s="30"/>
      <c r="K15577" s="31"/>
    </row>
    <row r="15578" spans="6:11" x14ac:dyDescent="0.35">
      <c r="F15578" s="30"/>
      <c r="K15578" s="31"/>
    </row>
    <row r="15579" spans="6:11" x14ac:dyDescent="0.35">
      <c r="F15579" s="30"/>
      <c r="K15579" s="31"/>
    </row>
    <row r="15580" spans="6:11" x14ac:dyDescent="0.35">
      <c r="F15580" s="30"/>
      <c r="K15580" s="31"/>
    </row>
    <row r="15581" spans="6:11" x14ac:dyDescent="0.35">
      <c r="F15581" s="30"/>
      <c r="K15581" s="31"/>
    </row>
    <row r="15582" spans="6:11" x14ac:dyDescent="0.35">
      <c r="F15582" s="30"/>
      <c r="K15582" s="31"/>
    </row>
    <row r="15583" spans="6:11" x14ac:dyDescent="0.35">
      <c r="F15583" s="30"/>
      <c r="K15583" s="31"/>
    </row>
    <row r="15584" spans="6:11" x14ac:dyDescent="0.35">
      <c r="F15584" s="30"/>
      <c r="K15584" s="31"/>
    </row>
    <row r="15585" spans="6:11" x14ac:dyDescent="0.35">
      <c r="F15585" s="30"/>
      <c r="K15585" s="31"/>
    </row>
    <row r="15586" spans="6:11" x14ac:dyDescent="0.35">
      <c r="F15586" s="30"/>
      <c r="K15586" s="31"/>
    </row>
    <row r="15587" spans="6:11" x14ac:dyDescent="0.35">
      <c r="F15587" s="30"/>
      <c r="K15587" s="31"/>
    </row>
    <row r="15588" spans="6:11" x14ac:dyDescent="0.35">
      <c r="F15588" s="30"/>
      <c r="K15588" s="31"/>
    </row>
    <row r="15589" spans="6:11" x14ac:dyDescent="0.35">
      <c r="F15589" s="30"/>
      <c r="K15589" s="31"/>
    </row>
    <row r="15590" spans="6:11" x14ac:dyDescent="0.35">
      <c r="F15590" s="30"/>
      <c r="K15590" s="31"/>
    </row>
    <row r="15591" spans="6:11" x14ac:dyDescent="0.35">
      <c r="F15591" s="30"/>
      <c r="K15591" s="31"/>
    </row>
    <row r="15592" spans="6:11" x14ac:dyDescent="0.35">
      <c r="F15592" s="30"/>
      <c r="K15592" s="31"/>
    </row>
    <row r="15593" spans="6:11" x14ac:dyDescent="0.35">
      <c r="F15593" s="30"/>
      <c r="K15593" s="31"/>
    </row>
    <row r="15594" spans="6:11" x14ac:dyDescent="0.35">
      <c r="F15594" s="30"/>
      <c r="K15594" s="31"/>
    </row>
    <row r="15595" spans="6:11" x14ac:dyDescent="0.35">
      <c r="F15595" s="30"/>
      <c r="K15595" s="31"/>
    </row>
    <row r="15596" spans="6:11" x14ac:dyDescent="0.35">
      <c r="F15596" s="30"/>
      <c r="K15596" s="31"/>
    </row>
    <row r="15597" spans="6:11" x14ac:dyDescent="0.35">
      <c r="F15597" s="30"/>
      <c r="K15597" s="31"/>
    </row>
    <row r="15598" spans="6:11" x14ac:dyDescent="0.35">
      <c r="F15598" s="30"/>
      <c r="K15598" s="31"/>
    </row>
    <row r="15599" spans="6:11" x14ac:dyDescent="0.35">
      <c r="F15599" s="30"/>
      <c r="K15599" s="31"/>
    </row>
    <row r="15600" spans="6:11" x14ac:dyDescent="0.35">
      <c r="F15600" s="30"/>
      <c r="K15600" s="31"/>
    </row>
    <row r="15601" spans="6:11" x14ac:dyDescent="0.35">
      <c r="F15601" s="30"/>
      <c r="K15601" s="31"/>
    </row>
    <row r="15602" spans="6:11" x14ac:dyDescent="0.35">
      <c r="F15602" s="30"/>
      <c r="K15602" s="31"/>
    </row>
    <row r="15603" spans="6:11" x14ac:dyDescent="0.35">
      <c r="F15603" s="30"/>
      <c r="K15603" s="31"/>
    </row>
    <row r="15604" spans="6:11" x14ac:dyDescent="0.35">
      <c r="F15604" s="30"/>
      <c r="K15604" s="31"/>
    </row>
    <row r="15605" spans="6:11" x14ac:dyDescent="0.35">
      <c r="F15605" s="30"/>
      <c r="K15605" s="31"/>
    </row>
    <row r="15606" spans="6:11" x14ac:dyDescent="0.35">
      <c r="F15606" s="30"/>
      <c r="K15606" s="31"/>
    </row>
    <row r="15607" spans="6:11" x14ac:dyDescent="0.35">
      <c r="F15607" s="30"/>
      <c r="K15607" s="31"/>
    </row>
    <row r="15608" spans="6:11" x14ac:dyDescent="0.35">
      <c r="F15608" s="30"/>
      <c r="K15608" s="31"/>
    </row>
    <row r="15609" spans="6:11" x14ac:dyDescent="0.35">
      <c r="F15609" s="30"/>
      <c r="K15609" s="31"/>
    </row>
    <row r="15610" spans="6:11" x14ac:dyDescent="0.35">
      <c r="F15610" s="30"/>
      <c r="K15610" s="31"/>
    </row>
    <row r="15611" spans="6:11" x14ac:dyDescent="0.35">
      <c r="F15611" s="30"/>
      <c r="K15611" s="31"/>
    </row>
    <row r="15612" spans="6:11" x14ac:dyDescent="0.35">
      <c r="F15612" s="30"/>
      <c r="K15612" s="31"/>
    </row>
    <row r="15613" spans="6:11" x14ac:dyDescent="0.35">
      <c r="F15613" s="30"/>
      <c r="K15613" s="31"/>
    </row>
    <row r="15614" spans="6:11" x14ac:dyDescent="0.35">
      <c r="F15614" s="30"/>
      <c r="K15614" s="31"/>
    </row>
    <row r="15615" spans="6:11" x14ac:dyDescent="0.35">
      <c r="F15615" s="30"/>
      <c r="K15615" s="31"/>
    </row>
    <row r="15616" spans="6:11" x14ac:dyDescent="0.35">
      <c r="F15616" s="30"/>
      <c r="K15616" s="31"/>
    </row>
    <row r="15617" spans="6:11" x14ac:dyDescent="0.35">
      <c r="F15617" s="30"/>
      <c r="K15617" s="31"/>
    </row>
    <row r="15618" spans="6:11" x14ac:dyDescent="0.35">
      <c r="F15618" s="30"/>
      <c r="K15618" s="31"/>
    </row>
    <row r="15619" spans="6:11" x14ac:dyDescent="0.35">
      <c r="F15619" s="30"/>
      <c r="K15619" s="31"/>
    </row>
    <row r="15620" spans="6:11" x14ac:dyDescent="0.35">
      <c r="F15620" s="30"/>
      <c r="K15620" s="31"/>
    </row>
    <row r="15621" spans="6:11" x14ac:dyDescent="0.35">
      <c r="F15621" s="30"/>
      <c r="K15621" s="31"/>
    </row>
    <row r="15622" spans="6:11" x14ac:dyDescent="0.35">
      <c r="F15622" s="30"/>
      <c r="K15622" s="31"/>
    </row>
    <row r="15623" spans="6:11" x14ac:dyDescent="0.35">
      <c r="F15623" s="30"/>
      <c r="K15623" s="31"/>
    </row>
    <row r="15624" spans="6:11" x14ac:dyDescent="0.35">
      <c r="F15624" s="30"/>
      <c r="K15624" s="31"/>
    </row>
    <row r="15625" spans="6:11" x14ac:dyDescent="0.35">
      <c r="F15625" s="30"/>
      <c r="K15625" s="31"/>
    </row>
    <row r="15626" spans="6:11" x14ac:dyDescent="0.35">
      <c r="F15626" s="30"/>
      <c r="K15626" s="31"/>
    </row>
    <row r="15627" spans="6:11" x14ac:dyDescent="0.35">
      <c r="F15627" s="30"/>
      <c r="K15627" s="31"/>
    </row>
    <row r="15628" spans="6:11" x14ac:dyDescent="0.35">
      <c r="F15628" s="30"/>
      <c r="K15628" s="31"/>
    </row>
    <row r="15629" spans="6:11" x14ac:dyDescent="0.35">
      <c r="F15629" s="30"/>
      <c r="K15629" s="31"/>
    </row>
    <row r="15630" spans="6:11" x14ac:dyDescent="0.35">
      <c r="F15630" s="30"/>
      <c r="K15630" s="31"/>
    </row>
    <row r="15631" spans="6:11" x14ac:dyDescent="0.35">
      <c r="F15631" s="30"/>
      <c r="K15631" s="31"/>
    </row>
    <row r="15632" spans="6:11" x14ac:dyDescent="0.35">
      <c r="F15632" s="30"/>
      <c r="K15632" s="31"/>
    </row>
    <row r="15633" spans="6:11" x14ac:dyDescent="0.35">
      <c r="F15633" s="30"/>
      <c r="K15633" s="31"/>
    </row>
    <row r="15634" spans="6:11" x14ac:dyDescent="0.35">
      <c r="F15634" s="30"/>
      <c r="K15634" s="31"/>
    </row>
    <row r="15635" spans="6:11" x14ac:dyDescent="0.35">
      <c r="F15635" s="30"/>
      <c r="K15635" s="31"/>
    </row>
    <row r="15636" spans="6:11" x14ac:dyDescent="0.35">
      <c r="F15636" s="30"/>
      <c r="K15636" s="31"/>
    </row>
    <row r="15637" spans="6:11" x14ac:dyDescent="0.35">
      <c r="F15637" s="30"/>
      <c r="K15637" s="31"/>
    </row>
    <row r="15638" spans="6:11" x14ac:dyDescent="0.35">
      <c r="F15638" s="30"/>
      <c r="K15638" s="31"/>
    </row>
    <row r="15639" spans="6:11" x14ac:dyDescent="0.35">
      <c r="F15639" s="30"/>
      <c r="K15639" s="31"/>
    </row>
    <row r="15640" spans="6:11" x14ac:dyDescent="0.35">
      <c r="F15640" s="30"/>
      <c r="K15640" s="31"/>
    </row>
    <row r="15641" spans="6:11" x14ac:dyDescent="0.35">
      <c r="F15641" s="30"/>
      <c r="K15641" s="31"/>
    </row>
    <row r="15642" spans="6:11" x14ac:dyDescent="0.35">
      <c r="F15642" s="30"/>
      <c r="K15642" s="31"/>
    </row>
    <row r="15643" spans="6:11" x14ac:dyDescent="0.35">
      <c r="F15643" s="30"/>
      <c r="K15643" s="31"/>
    </row>
    <row r="15644" spans="6:11" x14ac:dyDescent="0.35">
      <c r="F15644" s="30"/>
      <c r="K15644" s="31"/>
    </row>
    <row r="15645" spans="6:11" x14ac:dyDescent="0.35">
      <c r="F15645" s="30"/>
      <c r="K15645" s="31"/>
    </row>
    <row r="15646" spans="6:11" x14ac:dyDescent="0.35">
      <c r="F15646" s="30"/>
      <c r="K15646" s="31"/>
    </row>
    <row r="15647" spans="6:11" x14ac:dyDescent="0.35">
      <c r="F15647" s="30"/>
      <c r="K15647" s="31"/>
    </row>
    <row r="15648" spans="6:11" x14ac:dyDescent="0.35">
      <c r="F15648" s="30"/>
      <c r="K15648" s="31"/>
    </row>
    <row r="15649" spans="6:11" x14ac:dyDescent="0.35">
      <c r="F15649" s="30"/>
      <c r="K15649" s="31"/>
    </row>
    <row r="15650" spans="6:11" x14ac:dyDescent="0.35">
      <c r="F15650" s="30"/>
      <c r="K15650" s="31"/>
    </row>
    <row r="15651" spans="6:11" x14ac:dyDescent="0.35">
      <c r="F15651" s="30"/>
      <c r="K15651" s="31"/>
    </row>
    <row r="15652" spans="6:11" x14ac:dyDescent="0.35">
      <c r="F15652" s="30"/>
      <c r="K15652" s="31"/>
    </row>
    <row r="15653" spans="6:11" x14ac:dyDescent="0.35">
      <c r="F15653" s="30"/>
      <c r="K15653" s="31"/>
    </row>
    <row r="15654" spans="6:11" x14ac:dyDescent="0.35">
      <c r="F15654" s="30"/>
      <c r="K15654" s="31"/>
    </row>
    <row r="15655" spans="6:11" x14ac:dyDescent="0.35">
      <c r="F15655" s="30"/>
      <c r="K15655" s="31"/>
    </row>
    <row r="15656" spans="6:11" x14ac:dyDescent="0.35">
      <c r="F15656" s="30"/>
      <c r="K15656" s="31"/>
    </row>
    <row r="15657" spans="6:11" x14ac:dyDescent="0.35">
      <c r="F15657" s="30"/>
      <c r="K15657" s="31"/>
    </row>
    <row r="15658" spans="6:11" x14ac:dyDescent="0.35">
      <c r="F15658" s="30"/>
      <c r="K15658" s="31"/>
    </row>
    <row r="15659" spans="6:11" x14ac:dyDescent="0.35">
      <c r="F15659" s="30"/>
      <c r="K15659" s="31"/>
    </row>
    <row r="15660" spans="6:11" x14ac:dyDescent="0.35">
      <c r="F15660" s="30"/>
      <c r="K15660" s="31"/>
    </row>
    <row r="15661" spans="6:11" x14ac:dyDescent="0.35">
      <c r="F15661" s="30"/>
      <c r="K15661" s="31"/>
    </row>
    <row r="15662" spans="6:11" x14ac:dyDescent="0.35">
      <c r="F15662" s="30"/>
      <c r="K15662" s="31"/>
    </row>
    <row r="15663" spans="6:11" x14ac:dyDescent="0.35">
      <c r="F15663" s="30"/>
      <c r="K15663" s="31"/>
    </row>
    <row r="15664" spans="6:11" x14ac:dyDescent="0.35">
      <c r="F15664" s="30"/>
      <c r="K15664" s="31"/>
    </row>
    <row r="15665" spans="6:11" x14ac:dyDescent="0.35">
      <c r="F15665" s="30"/>
      <c r="K15665" s="31"/>
    </row>
    <row r="15666" spans="6:11" x14ac:dyDescent="0.35">
      <c r="F15666" s="30"/>
      <c r="K15666" s="31"/>
    </row>
    <row r="15667" spans="6:11" x14ac:dyDescent="0.35">
      <c r="F15667" s="30"/>
      <c r="K15667" s="31"/>
    </row>
    <row r="15668" spans="6:11" x14ac:dyDescent="0.35">
      <c r="F15668" s="30"/>
      <c r="K15668" s="31"/>
    </row>
    <row r="15669" spans="6:11" x14ac:dyDescent="0.35">
      <c r="F15669" s="30"/>
      <c r="K15669" s="31"/>
    </row>
    <row r="15670" spans="6:11" x14ac:dyDescent="0.35">
      <c r="F15670" s="30"/>
      <c r="K15670" s="31"/>
    </row>
    <row r="15671" spans="6:11" x14ac:dyDescent="0.35">
      <c r="F15671" s="30"/>
      <c r="K15671" s="31"/>
    </row>
    <row r="15672" spans="6:11" x14ac:dyDescent="0.35">
      <c r="F15672" s="30"/>
      <c r="K15672" s="31"/>
    </row>
    <row r="15673" spans="6:11" x14ac:dyDescent="0.35">
      <c r="F15673" s="30"/>
      <c r="K15673" s="31"/>
    </row>
    <row r="15674" spans="6:11" x14ac:dyDescent="0.35">
      <c r="F15674" s="30"/>
      <c r="K15674" s="31"/>
    </row>
    <row r="15675" spans="6:11" x14ac:dyDescent="0.35">
      <c r="F15675" s="30"/>
      <c r="K15675" s="31"/>
    </row>
    <row r="15676" spans="6:11" x14ac:dyDescent="0.35">
      <c r="F15676" s="30"/>
      <c r="K15676" s="31"/>
    </row>
    <row r="15677" spans="6:11" x14ac:dyDescent="0.35">
      <c r="F15677" s="30"/>
      <c r="K15677" s="31"/>
    </row>
    <row r="15678" spans="6:11" x14ac:dyDescent="0.35">
      <c r="F15678" s="30"/>
      <c r="K15678" s="31"/>
    </row>
    <row r="15679" spans="6:11" x14ac:dyDescent="0.35">
      <c r="F15679" s="30"/>
      <c r="K15679" s="31"/>
    </row>
    <row r="15680" spans="6:11" x14ac:dyDescent="0.35">
      <c r="F15680" s="30"/>
      <c r="K15680" s="31"/>
    </row>
    <row r="15681" spans="6:11" x14ac:dyDescent="0.35">
      <c r="F15681" s="30"/>
      <c r="K15681" s="31"/>
    </row>
    <row r="15682" spans="6:11" x14ac:dyDescent="0.35">
      <c r="F15682" s="30"/>
      <c r="K15682" s="31"/>
    </row>
    <row r="15683" spans="6:11" x14ac:dyDescent="0.35">
      <c r="F15683" s="30"/>
      <c r="K15683" s="31"/>
    </row>
    <row r="15684" spans="6:11" x14ac:dyDescent="0.35">
      <c r="F15684" s="30"/>
      <c r="K15684" s="31"/>
    </row>
    <row r="15685" spans="6:11" x14ac:dyDescent="0.35">
      <c r="F15685" s="30"/>
      <c r="K15685" s="31"/>
    </row>
    <row r="15686" spans="6:11" x14ac:dyDescent="0.35">
      <c r="F15686" s="30"/>
      <c r="K15686" s="31"/>
    </row>
    <row r="15687" spans="6:11" x14ac:dyDescent="0.35">
      <c r="F15687" s="30"/>
      <c r="K15687" s="31"/>
    </row>
    <row r="15688" spans="6:11" x14ac:dyDescent="0.35">
      <c r="F15688" s="30"/>
      <c r="K15688" s="31"/>
    </row>
    <row r="15689" spans="6:11" x14ac:dyDescent="0.35">
      <c r="F15689" s="30"/>
      <c r="K15689" s="31"/>
    </row>
    <row r="15690" spans="6:11" x14ac:dyDescent="0.35">
      <c r="F15690" s="30"/>
      <c r="K15690" s="31"/>
    </row>
    <row r="15691" spans="6:11" x14ac:dyDescent="0.35">
      <c r="F15691" s="30"/>
      <c r="K15691" s="31"/>
    </row>
    <row r="15692" spans="6:11" x14ac:dyDescent="0.35">
      <c r="F15692" s="30"/>
      <c r="K15692" s="31"/>
    </row>
    <row r="15693" spans="6:11" x14ac:dyDescent="0.35">
      <c r="F15693" s="30"/>
      <c r="K15693" s="31"/>
    </row>
    <row r="15694" spans="6:11" x14ac:dyDescent="0.35">
      <c r="F15694" s="30"/>
      <c r="K15694" s="31"/>
    </row>
    <row r="15695" spans="6:11" x14ac:dyDescent="0.35">
      <c r="F15695" s="30"/>
      <c r="K15695" s="31"/>
    </row>
    <row r="15696" spans="6:11" x14ac:dyDescent="0.35">
      <c r="F15696" s="30"/>
      <c r="K15696" s="31"/>
    </row>
    <row r="15697" spans="6:11" x14ac:dyDescent="0.35">
      <c r="F15697" s="30"/>
      <c r="K15697" s="31"/>
    </row>
    <row r="15698" spans="6:11" x14ac:dyDescent="0.35">
      <c r="F15698" s="30"/>
      <c r="K15698" s="31"/>
    </row>
    <row r="15699" spans="6:11" x14ac:dyDescent="0.35">
      <c r="F15699" s="30"/>
      <c r="K15699" s="31"/>
    </row>
    <row r="15700" spans="6:11" x14ac:dyDescent="0.35">
      <c r="F15700" s="30"/>
      <c r="K15700" s="31"/>
    </row>
    <row r="15701" spans="6:11" x14ac:dyDescent="0.35">
      <c r="F15701" s="30"/>
      <c r="K15701" s="31"/>
    </row>
    <row r="15702" spans="6:11" x14ac:dyDescent="0.35">
      <c r="F15702" s="30"/>
      <c r="K15702" s="31"/>
    </row>
    <row r="15703" spans="6:11" x14ac:dyDescent="0.35">
      <c r="F15703" s="30"/>
      <c r="K15703" s="31"/>
    </row>
    <row r="15704" spans="6:11" x14ac:dyDescent="0.35">
      <c r="F15704" s="30"/>
      <c r="K15704" s="31"/>
    </row>
    <row r="15705" spans="6:11" x14ac:dyDescent="0.35">
      <c r="F15705" s="30"/>
      <c r="K15705" s="31"/>
    </row>
    <row r="15706" spans="6:11" x14ac:dyDescent="0.35">
      <c r="F15706" s="30"/>
      <c r="K15706" s="31"/>
    </row>
    <row r="15707" spans="6:11" x14ac:dyDescent="0.35">
      <c r="F15707" s="30"/>
      <c r="K15707" s="31"/>
    </row>
    <row r="15708" spans="6:11" x14ac:dyDescent="0.35">
      <c r="F15708" s="30"/>
      <c r="K15708" s="31"/>
    </row>
    <row r="15709" spans="6:11" x14ac:dyDescent="0.35">
      <c r="F15709" s="30"/>
      <c r="K15709" s="31"/>
    </row>
    <row r="15710" spans="6:11" x14ac:dyDescent="0.35">
      <c r="F15710" s="30"/>
      <c r="K15710" s="31"/>
    </row>
    <row r="15711" spans="6:11" x14ac:dyDescent="0.35">
      <c r="F15711" s="30"/>
      <c r="K15711" s="31"/>
    </row>
    <row r="15712" spans="6:11" x14ac:dyDescent="0.35">
      <c r="F15712" s="30"/>
      <c r="K15712" s="31"/>
    </row>
    <row r="15713" spans="6:11" x14ac:dyDescent="0.35">
      <c r="F15713" s="30"/>
      <c r="K15713" s="31"/>
    </row>
    <row r="15714" spans="6:11" x14ac:dyDescent="0.35">
      <c r="F15714" s="30"/>
      <c r="K15714" s="31"/>
    </row>
    <row r="15715" spans="6:11" x14ac:dyDescent="0.35">
      <c r="F15715" s="30"/>
      <c r="K15715" s="31"/>
    </row>
    <row r="15716" spans="6:11" x14ac:dyDescent="0.35">
      <c r="F15716" s="30"/>
      <c r="K15716" s="31"/>
    </row>
    <row r="15717" spans="6:11" x14ac:dyDescent="0.35">
      <c r="F15717" s="30"/>
      <c r="K15717" s="31"/>
    </row>
    <row r="15718" spans="6:11" x14ac:dyDescent="0.35">
      <c r="F15718" s="30"/>
      <c r="K15718" s="31"/>
    </row>
    <row r="15719" spans="6:11" x14ac:dyDescent="0.35">
      <c r="F15719" s="30"/>
      <c r="K15719" s="31"/>
    </row>
    <row r="15720" spans="6:11" x14ac:dyDescent="0.35">
      <c r="F15720" s="30"/>
      <c r="K15720" s="31"/>
    </row>
    <row r="15721" spans="6:11" x14ac:dyDescent="0.35">
      <c r="F15721" s="30"/>
      <c r="K15721" s="31"/>
    </row>
    <row r="15722" spans="6:11" x14ac:dyDescent="0.35">
      <c r="F15722" s="30"/>
      <c r="K15722" s="31"/>
    </row>
    <row r="15723" spans="6:11" x14ac:dyDescent="0.35">
      <c r="F15723" s="30"/>
      <c r="K15723" s="31"/>
    </row>
    <row r="15724" spans="6:11" x14ac:dyDescent="0.35">
      <c r="F15724" s="30"/>
      <c r="K15724" s="31"/>
    </row>
    <row r="15725" spans="6:11" x14ac:dyDescent="0.35">
      <c r="F15725" s="30"/>
      <c r="K15725" s="31"/>
    </row>
    <row r="15726" spans="6:11" x14ac:dyDescent="0.35">
      <c r="F15726" s="30"/>
      <c r="K15726" s="31"/>
    </row>
    <row r="15727" spans="6:11" x14ac:dyDescent="0.35">
      <c r="F15727" s="30"/>
      <c r="K15727" s="31"/>
    </row>
    <row r="15728" spans="6:11" x14ac:dyDescent="0.35">
      <c r="F15728" s="30"/>
      <c r="K15728" s="31"/>
    </row>
    <row r="15729" spans="6:11" x14ac:dyDescent="0.35">
      <c r="F15729" s="30"/>
      <c r="K15729" s="31"/>
    </row>
    <row r="15730" spans="6:11" x14ac:dyDescent="0.35">
      <c r="F15730" s="30"/>
      <c r="K15730" s="31"/>
    </row>
    <row r="15731" spans="6:11" x14ac:dyDescent="0.35">
      <c r="F15731" s="30"/>
      <c r="K15731" s="31"/>
    </row>
    <row r="15732" spans="6:11" x14ac:dyDescent="0.35">
      <c r="F15732" s="30"/>
      <c r="K15732" s="31"/>
    </row>
    <row r="15733" spans="6:11" x14ac:dyDescent="0.35">
      <c r="F15733" s="30"/>
      <c r="K15733" s="31"/>
    </row>
    <row r="15734" spans="6:11" x14ac:dyDescent="0.35">
      <c r="F15734" s="30"/>
      <c r="K15734" s="31"/>
    </row>
    <row r="15735" spans="6:11" x14ac:dyDescent="0.35">
      <c r="F15735" s="30"/>
      <c r="K15735" s="31"/>
    </row>
    <row r="15736" spans="6:11" x14ac:dyDescent="0.35">
      <c r="F15736" s="30"/>
      <c r="K15736" s="31"/>
    </row>
    <row r="15737" spans="6:11" x14ac:dyDescent="0.35">
      <c r="F15737" s="30"/>
      <c r="K15737" s="31"/>
    </row>
    <row r="15738" spans="6:11" x14ac:dyDescent="0.35">
      <c r="F15738" s="30"/>
      <c r="K15738" s="31"/>
    </row>
    <row r="15739" spans="6:11" x14ac:dyDescent="0.35">
      <c r="F15739" s="30"/>
      <c r="K15739" s="31"/>
    </row>
    <row r="15740" spans="6:11" x14ac:dyDescent="0.35">
      <c r="F15740" s="30"/>
      <c r="K15740" s="31"/>
    </row>
    <row r="15741" spans="6:11" x14ac:dyDescent="0.35">
      <c r="F15741" s="30"/>
      <c r="K15741" s="31"/>
    </row>
    <row r="15742" spans="6:11" x14ac:dyDescent="0.35">
      <c r="F15742" s="30"/>
      <c r="K15742" s="31"/>
    </row>
    <row r="15743" spans="6:11" x14ac:dyDescent="0.35">
      <c r="F15743" s="30"/>
      <c r="K15743" s="31"/>
    </row>
    <row r="15744" spans="6:11" x14ac:dyDescent="0.35">
      <c r="F15744" s="30"/>
      <c r="K15744" s="31"/>
    </row>
    <row r="15745" spans="6:11" x14ac:dyDescent="0.35">
      <c r="F15745" s="30"/>
      <c r="K15745" s="31"/>
    </row>
    <row r="15746" spans="6:11" x14ac:dyDescent="0.35">
      <c r="F15746" s="30"/>
      <c r="K15746" s="31"/>
    </row>
    <row r="15747" spans="6:11" x14ac:dyDescent="0.35">
      <c r="F15747" s="30"/>
      <c r="K15747" s="31"/>
    </row>
    <row r="15748" spans="6:11" x14ac:dyDescent="0.35">
      <c r="F15748" s="30"/>
      <c r="K15748" s="31"/>
    </row>
    <row r="15749" spans="6:11" x14ac:dyDescent="0.35">
      <c r="F15749" s="30"/>
      <c r="K15749" s="31"/>
    </row>
    <row r="15750" spans="6:11" x14ac:dyDescent="0.35">
      <c r="F15750" s="30"/>
      <c r="K15750" s="31"/>
    </row>
    <row r="15751" spans="6:11" x14ac:dyDescent="0.35">
      <c r="F15751" s="30"/>
      <c r="K15751" s="31"/>
    </row>
    <row r="15752" spans="6:11" x14ac:dyDescent="0.35">
      <c r="F15752" s="30"/>
      <c r="K15752" s="31"/>
    </row>
    <row r="15753" spans="6:11" x14ac:dyDescent="0.35">
      <c r="F15753" s="30"/>
      <c r="K15753" s="31"/>
    </row>
    <row r="15754" spans="6:11" x14ac:dyDescent="0.35">
      <c r="F15754" s="30"/>
      <c r="K15754" s="31"/>
    </row>
    <row r="15755" spans="6:11" x14ac:dyDescent="0.35">
      <c r="F15755" s="30"/>
      <c r="K15755" s="31"/>
    </row>
    <row r="15756" spans="6:11" x14ac:dyDescent="0.35">
      <c r="F15756" s="30"/>
      <c r="K15756" s="31"/>
    </row>
    <row r="15757" spans="6:11" x14ac:dyDescent="0.35">
      <c r="F15757" s="30"/>
      <c r="K15757" s="31"/>
    </row>
    <row r="15758" spans="6:11" x14ac:dyDescent="0.35">
      <c r="F15758" s="30"/>
      <c r="K15758" s="31"/>
    </row>
    <row r="15759" spans="6:11" x14ac:dyDescent="0.35">
      <c r="F15759" s="30"/>
      <c r="K15759" s="31"/>
    </row>
    <row r="15760" spans="6:11" x14ac:dyDescent="0.35">
      <c r="F15760" s="30"/>
      <c r="K15760" s="31"/>
    </row>
    <row r="15761" spans="6:11" x14ac:dyDescent="0.35">
      <c r="F15761" s="30"/>
      <c r="K15761" s="31"/>
    </row>
    <row r="15762" spans="6:11" x14ac:dyDescent="0.35">
      <c r="F15762" s="30"/>
      <c r="K15762" s="31"/>
    </row>
    <row r="15763" spans="6:11" x14ac:dyDescent="0.35">
      <c r="F15763" s="30"/>
      <c r="K15763" s="31"/>
    </row>
    <row r="15764" spans="6:11" x14ac:dyDescent="0.35">
      <c r="F15764" s="30"/>
      <c r="K15764" s="31"/>
    </row>
    <row r="15765" spans="6:11" x14ac:dyDescent="0.35">
      <c r="F15765" s="30"/>
      <c r="K15765" s="31"/>
    </row>
    <row r="15766" spans="6:11" x14ac:dyDescent="0.35">
      <c r="F15766" s="30"/>
      <c r="K15766" s="31"/>
    </row>
    <row r="15767" spans="6:11" x14ac:dyDescent="0.35">
      <c r="F15767" s="30"/>
      <c r="K15767" s="31"/>
    </row>
    <row r="15768" spans="6:11" x14ac:dyDescent="0.35">
      <c r="F15768" s="30"/>
      <c r="K15768" s="31"/>
    </row>
    <row r="15769" spans="6:11" x14ac:dyDescent="0.35">
      <c r="F15769" s="30"/>
      <c r="K15769" s="31"/>
    </row>
    <row r="15770" spans="6:11" x14ac:dyDescent="0.35">
      <c r="F15770" s="30"/>
      <c r="K15770" s="31"/>
    </row>
    <row r="15771" spans="6:11" x14ac:dyDescent="0.35">
      <c r="F15771" s="30"/>
      <c r="K15771" s="31"/>
    </row>
    <row r="15772" spans="6:11" x14ac:dyDescent="0.35">
      <c r="F15772" s="30"/>
      <c r="K15772" s="31"/>
    </row>
    <row r="15773" spans="6:11" x14ac:dyDescent="0.35">
      <c r="F15773" s="30"/>
      <c r="K15773" s="31"/>
    </row>
    <row r="15774" spans="6:11" x14ac:dyDescent="0.35">
      <c r="F15774" s="30"/>
      <c r="K15774" s="31"/>
    </row>
    <row r="15775" spans="6:11" x14ac:dyDescent="0.35">
      <c r="F15775" s="30"/>
      <c r="K15775" s="31"/>
    </row>
    <row r="15776" spans="6:11" x14ac:dyDescent="0.35">
      <c r="F15776" s="30"/>
      <c r="K15776" s="31"/>
    </row>
    <row r="15777" spans="6:11" x14ac:dyDescent="0.35">
      <c r="F15777" s="30"/>
      <c r="K15777" s="31"/>
    </row>
    <row r="15778" spans="6:11" x14ac:dyDescent="0.35">
      <c r="F15778" s="30"/>
      <c r="K15778" s="31"/>
    </row>
    <row r="15779" spans="6:11" x14ac:dyDescent="0.35">
      <c r="F15779" s="30"/>
      <c r="K15779" s="31"/>
    </row>
    <row r="15780" spans="6:11" x14ac:dyDescent="0.35">
      <c r="F15780" s="30"/>
      <c r="K15780" s="31"/>
    </row>
    <row r="15781" spans="6:11" x14ac:dyDescent="0.35">
      <c r="F15781" s="30"/>
      <c r="K15781" s="31"/>
    </row>
    <row r="15782" spans="6:11" x14ac:dyDescent="0.35">
      <c r="F15782" s="30"/>
      <c r="K15782" s="31"/>
    </row>
    <row r="15783" spans="6:11" x14ac:dyDescent="0.35">
      <c r="F15783" s="30"/>
      <c r="K15783" s="31"/>
    </row>
    <row r="15784" spans="6:11" x14ac:dyDescent="0.35">
      <c r="F15784" s="30"/>
      <c r="K15784" s="31"/>
    </row>
    <row r="15785" spans="6:11" x14ac:dyDescent="0.35">
      <c r="F15785" s="30"/>
      <c r="K15785" s="31"/>
    </row>
    <row r="15786" spans="6:11" x14ac:dyDescent="0.35">
      <c r="F15786" s="30"/>
      <c r="K15786" s="31"/>
    </row>
    <row r="15787" spans="6:11" x14ac:dyDescent="0.35">
      <c r="F15787" s="30"/>
      <c r="K15787" s="31"/>
    </row>
    <row r="15788" spans="6:11" x14ac:dyDescent="0.35">
      <c r="F15788" s="30"/>
      <c r="K15788" s="31"/>
    </row>
    <row r="15789" spans="6:11" x14ac:dyDescent="0.35">
      <c r="F15789" s="30"/>
      <c r="K15789" s="31"/>
    </row>
    <row r="15790" spans="6:11" x14ac:dyDescent="0.35">
      <c r="F15790" s="30"/>
      <c r="K15790" s="31"/>
    </row>
    <row r="15791" spans="6:11" x14ac:dyDescent="0.35">
      <c r="F15791" s="30"/>
      <c r="K15791" s="31"/>
    </row>
    <row r="15792" spans="6:11" x14ac:dyDescent="0.35">
      <c r="F15792" s="30"/>
      <c r="K15792" s="31"/>
    </row>
    <row r="15793" spans="6:11" x14ac:dyDescent="0.35">
      <c r="F15793" s="30"/>
      <c r="K15793" s="31"/>
    </row>
    <row r="15794" spans="6:11" x14ac:dyDescent="0.35">
      <c r="F15794" s="30"/>
      <c r="K15794" s="31"/>
    </row>
    <row r="15795" spans="6:11" x14ac:dyDescent="0.35">
      <c r="F15795" s="30"/>
      <c r="K15795" s="31"/>
    </row>
    <row r="15796" spans="6:11" x14ac:dyDescent="0.35">
      <c r="F15796" s="30"/>
      <c r="K15796" s="31"/>
    </row>
    <row r="15797" spans="6:11" x14ac:dyDescent="0.35">
      <c r="F15797" s="30"/>
      <c r="K15797" s="31"/>
    </row>
    <row r="15798" spans="6:11" x14ac:dyDescent="0.35">
      <c r="F15798" s="30"/>
      <c r="K15798" s="31"/>
    </row>
    <row r="15799" spans="6:11" x14ac:dyDescent="0.35">
      <c r="F15799" s="30"/>
      <c r="K15799" s="31"/>
    </row>
    <row r="15800" spans="6:11" x14ac:dyDescent="0.35">
      <c r="F15800" s="30"/>
      <c r="K15800" s="31"/>
    </row>
    <row r="15801" spans="6:11" x14ac:dyDescent="0.35">
      <c r="F15801" s="30"/>
      <c r="K15801" s="31"/>
    </row>
    <row r="15802" spans="6:11" x14ac:dyDescent="0.35">
      <c r="F15802" s="30"/>
      <c r="K15802" s="31"/>
    </row>
    <row r="15803" spans="6:11" x14ac:dyDescent="0.35">
      <c r="F15803" s="30"/>
      <c r="K15803" s="31"/>
    </row>
    <row r="15804" spans="6:11" x14ac:dyDescent="0.35">
      <c r="F15804" s="30"/>
      <c r="K15804" s="31"/>
    </row>
    <row r="15805" spans="6:11" x14ac:dyDescent="0.35">
      <c r="F15805" s="30"/>
      <c r="K15805" s="31"/>
    </row>
    <row r="15806" spans="6:11" x14ac:dyDescent="0.35">
      <c r="F15806" s="30"/>
      <c r="K15806" s="31"/>
    </row>
    <row r="15807" spans="6:11" x14ac:dyDescent="0.35">
      <c r="F15807" s="30"/>
      <c r="K15807" s="31"/>
    </row>
    <row r="15808" spans="6:11" x14ac:dyDescent="0.35">
      <c r="F15808" s="30"/>
      <c r="K15808" s="31"/>
    </row>
    <row r="15809" spans="6:11" x14ac:dyDescent="0.35">
      <c r="F15809" s="30"/>
      <c r="K15809" s="31"/>
    </row>
    <row r="15810" spans="6:11" x14ac:dyDescent="0.35">
      <c r="F15810" s="30"/>
      <c r="K15810" s="31"/>
    </row>
    <row r="15811" spans="6:11" x14ac:dyDescent="0.35">
      <c r="F15811" s="30"/>
      <c r="K15811" s="31"/>
    </row>
    <row r="15812" spans="6:11" x14ac:dyDescent="0.35">
      <c r="F15812" s="30"/>
      <c r="K15812" s="31"/>
    </row>
    <row r="15813" spans="6:11" x14ac:dyDescent="0.35">
      <c r="F15813" s="30"/>
      <c r="K15813" s="31"/>
    </row>
    <row r="15814" spans="6:11" x14ac:dyDescent="0.35">
      <c r="F15814" s="30"/>
      <c r="K15814" s="31"/>
    </row>
    <row r="15815" spans="6:11" x14ac:dyDescent="0.35">
      <c r="F15815" s="30"/>
      <c r="K15815" s="31"/>
    </row>
    <row r="15816" spans="6:11" x14ac:dyDescent="0.35">
      <c r="F15816" s="30"/>
      <c r="K15816" s="31"/>
    </row>
    <row r="15817" spans="6:11" x14ac:dyDescent="0.35">
      <c r="F15817" s="30"/>
      <c r="K15817" s="31"/>
    </row>
    <row r="15818" spans="6:11" x14ac:dyDescent="0.35">
      <c r="F15818" s="30"/>
      <c r="K15818" s="31"/>
    </row>
    <row r="15819" spans="6:11" x14ac:dyDescent="0.35">
      <c r="F15819" s="30"/>
      <c r="K15819" s="31"/>
    </row>
    <row r="15820" spans="6:11" x14ac:dyDescent="0.35">
      <c r="F15820" s="30"/>
      <c r="K15820" s="31"/>
    </row>
    <row r="15821" spans="6:11" x14ac:dyDescent="0.35">
      <c r="F15821" s="30"/>
      <c r="K15821" s="31"/>
    </row>
    <row r="15822" spans="6:11" x14ac:dyDescent="0.35">
      <c r="F15822" s="30"/>
      <c r="K15822" s="31"/>
    </row>
    <row r="15823" spans="6:11" x14ac:dyDescent="0.35">
      <c r="F15823" s="30"/>
      <c r="K15823" s="31"/>
    </row>
    <row r="15824" spans="6:11" x14ac:dyDescent="0.35">
      <c r="F15824" s="30"/>
      <c r="K15824" s="31"/>
    </row>
    <row r="15825" spans="6:11" x14ac:dyDescent="0.35">
      <c r="F15825" s="30"/>
      <c r="K15825" s="31"/>
    </row>
    <row r="15826" spans="6:11" x14ac:dyDescent="0.35">
      <c r="F15826" s="30"/>
      <c r="K15826" s="31"/>
    </row>
    <row r="15827" spans="6:11" x14ac:dyDescent="0.35">
      <c r="F15827" s="30"/>
      <c r="K15827" s="31"/>
    </row>
    <row r="15828" spans="6:11" x14ac:dyDescent="0.35">
      <c r="F15828" s="30"/>
      <c r="K15828" s="31"/>
    </row>
    <row r="15829" spans="6:11" x14ac:dyDescent="0.35">
      <c r="F15829" s="30"/>
      <c r="K15829" s="31"/>
    </row>
    <row r="15830" spans="6:11" x14ac:dyDescent="0.35">
      <c r="F15830" s="30"/>
      <c r="K15830" s="31"/>
    </row>
    <row r="15831" spans="6:11" x14ac:dyDescent="0.35">
      <c r="F15831" s="30"/>
      <c r="K15831" s="31"/>
    </row>
    <row r="15832" spans="6:11" x14ac:dyDescent="0.35">
      <c r="F15832" s="30"/>
      <c r="K15832" s="31"/>
    </row>
    <row r="15833" spans="6:11" x14ac:dyDescent="0.35">
      <c r="F15833" s="30"/>
      <c r="K15833" s="31"/>
    </row>
    <row r="15834" spans="6:11" x14ac:dyDescent="0.35">
      <c r="F15834" s="30"/>
      <c r="K15834" s="31"/>
    </row>
    <row r="15835" spans="6:11" x14ac:dyDescent="0.35">
      <c r="F15835" s="30"/>
      <c r="K15835" s="31"/>
    </row>
    <row r="15836" spans="6:11" x14ac:dyDescent="0.35">
      <c r="F15836" s="30"/>
      <c r="K15836" s="31"/>
    </row>
    <row r="15837" spans="6:11" x14ac:dyDescent="0.35">
      <c r="F15837" s="30"/>
      <c r="K15837" s="31"/>
    </row>
    <row r="15838" spans="6:11" x14ac:dyDescent="0.35">
      <c r="F15838" s="30"/>
      <c r="K15838" s="31"/>
    </row>
    <row r="15839" spans="6:11" x14ac:dyDescent="0.35">
      <c r="F15839" s="30"/>
      <c r="K15839" s="31"/>
    </row>
    <row r="15840" spans="6:11" x14ac:dyDescent="0.35">
      <c r="F15840" s="30"/>
      <c r="K15840" s="31"/>
    </row>
    <row r="15841" spans="6:11" x14ac:dyDescent="0.35">
      <c r="F15841" s="30"/>
      <c r="K15841" s="31"/>
    </row>
    <row r="15842" spans="6:11" x14ac:dyDescent="0.35">
      <c r="F15842" s="30"/>
      <c r="K15842" s="31"/>
    </row>
    <row r="15843" spans="6:11" x14ac:dyDescent="0.35">
      <c r="F15843" s="30"/>
      <c r="K15843" s="31"/>
    </row>
    <row r="15844" spans="6:11" x14ac:dyDescent="0.35">
      <c r="F15844" s="30"/>
      <c r="K15844" s="31"/>
    </row>
    <row r="15845" spans="6:11" x14ac:dyDescent="0.35">
      <c r="F15845" s="30"/>
      <c r="K15845" s="31"/>
    </row>
    <row r="15846" spans="6:11" x14ac:dyDescent="0.35">
      <c r="F15846" s="30"/>
      <c r="K15846" s="31"/>
    </row>
    <row r="15847" spans="6:11" x14ac:dyDescent="0.35">
      <c r="F15847" s="30"/>
      <c r="K15847" s="31"/>
    </row>
    <row r="15848" spans="6:11" x14ac:dyDescent="0.35">
      <c r="F15848" s="30"/>
      <c r="K15848" s="31"/>
    </row>
    <row r="15849" spans="6:11" x14ac:dyDescent="0.35">
      <c r="F15849" s="30"/>
      <c r="K15849" s="31"/>
    </row>
    <row r="15850" spans="6:11" x14ac:dyDescent="0.35">
      <c r="F15850" s="30"/>
      <c r="K15850" s="31"/>
    </row>
    <row r="15851" spans="6:11" x14ac:dyDescent="0.35">
      <c r="F15851" s="30"/>
      <c r="K15851" s="31"/>
    </row>
    <row r="15852" spans="6:11" x14ac:dyDescent="0.35">
      <c r="F15852" s="30"/>
      <c r="K15852" s="31"/>
    </row>
    <row r="15853" spans="6:11" x14ac:dyDescent="0.35">
      <c r="F15853" s="30"/>
      <c r="K15853" s="31"/>
    </row>
    <row r="15854" spans="6:11" x14ac:dyDescent="0.35">
      <c r="F15854" s="30"/>
      <c r="K15854" s="31"/>
    </row>
    <row r="15855" spans="6:11" x14ac:dyDescent="0.35">
      <c r="F15855" s="30"/>
      <c r="K15855" s="31"/>
    </row>
    <row r="15856" spans="6:11" x14ac:dyDescent="0.35">
      <c r="F15856" s="30"/>
      <c r="K15856" s="31"/>
    </row>
    <row r="15857" spans="6:11" x14ac:dyDescent="0.35">
      <c r="F15857" s="30"/>
      <c r="K15857" s="31"/>
    </row>
    <row r="15858" spans="6:11" x14ac:dyDescent="0.35">
      <c r="F15858" s="30"/>
      <c r="K15858" s="31"/>
    </row>
    <row r="15859" spans="6:11" x14ac:dyDescent="0.35">
      <c r="F15859" s="30"/>
      <c r="K15859" s="31"/>
    </row>
    <row r="15860" spans="6:11" x14ac:dyDescent="0.35">
      <c r="F15860" s="30"/>
      <c r="K15860" s="31"/>
    </row>
    <row r="15861" spans="6:11" x14ac:dyDescent="0.35">
      <c r="F15861" s="30"/>
      <c r="K15861" s="31"/>
    </row>
    <row r="15862" spans="6:11" x14ac:dyDescent="0.35">
      <c r="F15862" s="30"/>
      <c r="K15862" s="31"/>
    </row>
    <row r="15863" spans="6:11" x14ac:dyDescent="0.35">
      <c r="F15863" s="30"/>
      <c r="K15863" s="31"/>
    </row>
    <row r="15864" spans="6:11" x14ac:dyDescent="0.35">
      <c r="F15864" s="30"/>
      <c r="K15864" s="31"/>
    </row>
    <row r="15865" spans="6:11" x14ac:dyDescent="0.35">
      <c r="F15865" s="30"/>
      <c r="K15865" s="31"/>
    </row>
    <row r="15866" spans="6:11" x14ac:dyDescent="0.35">
      <c r="F15866" s="30"/>
      <c r="K15866" s="31"/>
    </row>
    <row r="15867" spans="6:11" x14ac:dyDescent="0.35">
      <c r="F15867" s="30"/>
      <c r="K15867" s="31"/>
    </row>
    <row r="15868" spans="6:11" x14ac:dyDescent="0.35">
      <c r="F15868" s="30"/>
      <c r="K15868" s="31"/>
    </row>
    <row r="15869" spans="6:11" x14ac:dyDescent="0.35">
      <c r="F15869" s="30"/>
      <c r="K15869" s="31"/>
    </row>
    <row r="15870" spans="6:11" x14ac:dyDescent="0.35">
      <c r="F15870" s="30"/>
      <c r="K15870" s="31"/>
    </row>
    <row r="15871" spans="6:11" x14ac:dyDescent="0.35">
      <c r="F15871" s="30"/>
      <c r="K15871" s="31"/>
    </row>
    <row r="15872" spans="6:11" x14ac:dyDescent="0.35">
      <c r="F15872" s="30"/>
      <c r="K15872" s="31"/>
    </row>
    <row r="15873" spans="6:11" x14ac:dyDescent="0.35">
      <c r="F15873" s="30"/>
      <c r="K15873" s="31"/>
    </row>
    <row r="15874" spans="6:11" x14ac:dyDescent="0.35">
      <c r="F15874" s="30"/>
      <c r="K15874" s="31"/>
    </row>
    <row r="15875" spans="6:11" x14ac:dyDescent="0.35">
      <c r="F15875" s="30"/>
      <c r="K15875" s="31"/>
    </row>
    <row r="15876" spans="6:11" x14ac:dyDescent="0.35">
      <c r="F15876" s="30"/>
      <c r="K15876" s="31"/>
    </row>
    <row r="15877" spans="6:11" x14ac:dyDescent="0.35">
      <c r="F15877" s="30"/>
      <c r="K15877" s="31"/>
    </row>
    <row r="15878" spans="6:11" x14ac:dyDescent="0.35">
      <c r="F15878" s="30"/>
      <c r="K15878" s="31"/>
    </row>
    <row r="15879" spans="6:11" x14ac:dyDescent="0.35">
      <c r="F15879" s="30"/>
      <c r="K15879" s="31"/>
    </row>
    <row r="15880" spans="6:11" x14ac:dyDescent="0.35">
      <c r="F15880" s="30"/>
      <c r="K15880" s="31"/>
    </row>
    <row r="15881" spans="6:11" x14ac:dyDescent="0.35">
      <c r="F15881" s="30"/>
      <c r="K15881" s="31"/>
    </row>
    <row r="15882" spans="6:11" x14ac:dyDescent="0.35">
      <c r="F15882" s="30"/>
      <c r="K15882" s="31"/>
    </row>
    <row r="15883" spans="6:11" x14ac:dyDescent="0.35">
      <c r="F15883" s="30"/>
      <c r="K15883" s="31"/>
    </row>
    <row r="15884" spans="6:11" x14ac:dyDescent="0.35">
      <c r="F15884" s="30"/>
      <c r="K15884" s="31"/>
    </row>
    <row r="15885" spans="6:11" x14ac:dyDescent="0.35">
      <c r="F15885" s="30"/>
      <c r="K15885" s="31"/>
    </row>
    <row r="15886" spans="6:11" x14ac:dyDescent="0.35">
      <c r="F15886" s="30"/>
      <c r="K15886" s="31"/>
    </row>
    <row r="15887" spans="6:11" x14ac:dyDescent="0.35">
      <c r="F15887" s="30"/>
      <c r="K15887" s="31"/>
    </row>
    <row r="15888" spans="6:11" x14ac:dyDescent="0.35">
      <c r="F15888" s="30"/>
      <c r="K15888" s="31"/>
    </row>
    <row r="15889" spans="6:11" x14ac:dyDescent="0.35">
      <c r="F15889" s="30"/>
      <c r="K15889" s="31"/>
    </row>
    <row r="15890" spans="6:11" x14ac:dyDescent="0.35">
      <c r="F15890" s="30"/>
      <c r="K15890" s="31"/>
    </row>
    <row r="15891" spans="6:11" x14ac:dyDescent="0.35">
      <c r="F15891" s="30"/>
      <c r="K15891" s="31"/>
    </row>
    <row r="15892" spans="6:11" x14ac:dyDescent="0.35">
      <c r="F15892" s="30"/>
      <c r="K15892" s="31"/>
    </row>
    <row r="15893" spans="6:11" x14ac:dyDescent="0.35">
      <c r="F15893" s="30"/>
      <c r="K15893" s="31"/>
    </row>
    <row r="15894" spans="6:11" x14ac:dyDescent="0.35">
      <c r="F15894" s="30"/>
      <c r="K15894" s="31"/>
    </row>
    <row r="15895" spans="6:11" x14ac:dyDescent="0.35">
      <c r="F15895" s="30"/>
      <c r="K15895" s="31"/>
    </row>
    <row r="15896" spans="6:11" x14ac:dyDescent="0.35">
      <c r="F15896" s="30"/>
      <c r="K15896" s="31"/>
    </row>
    <row r="15897" spans="6:11" x14ac:dyDescent="0.35">
      <c r="F15897" s="30"/>
      <c r="K15897" s="31"/>
    </row>
    <row r="15898" spans="6:11" x14ac:dyDescent="0.35">
      <c r="F15898" s="30"/>
      <c r="K15898" s="31"/>
    </row>
    <row r="15899" spans="6:11" x14ac:dyDescent="0.35">
      <c r="F15899" s="30"/>
      <c r="K15899" s="31"/>
    </row>
    <row r="15900" spans="6:11" x14ac:dyDescent="0.35">
      <c r="F15900" s="30"/>
      <c r="K15900" s="31"/>
    </row>
    <row r="15901" spans="6:11" x14ac:dyDescent="0.35">
      <c r="F15901" s="30"/>
      <c r="K15901" s="31"/>
    </row>
    <row r="15902" spans="6:11" x14ac:dyDescent="0.35">
      <c r="F15902" s="30"/>
      <c r="K15902" s="31"/>
    </row>
    <row r="15903" spans="6:11" x14ac:dyDescent="0.35">
      <c r="F15903" s="30"/>
      <c r="K15903" s="31"/>
    </row>
    <row r="15904" spans="6:11" x14ac:dyDescent="0.35">
      <c r="F15904" s="30"/>
      <c r="K15904" s="31"/>
    </row>
    <row r="15905" spans="6:11" x14ac:dyDescent="0.35">
      <c r="F15905" s="30"/>
      <c r="K15905" s="31"/>
    </row>
    <row r="15906" spans="6:11" x14ac:dyDescent="0.35">
      <c r="F15906" s="30"/>
      <c r="K15906" s="31"/>
    </row>
    <row r="15907" spans="6:11" x14ac:dyDescent="0.35">
      <c r="F15907" s="30"/>
      <c r="K15907" s="31"/>
    </row>
    <row r="15908" spans="6:11" x14ac:dyDescent="0.35">
      <c r="F15908" s="30"/>
      <c r="K15908" s="31"/>
    </row>
    <row r="15909" spans="6:11" x14ac:dyDescent="0.35">
      <c r="F15909" s="30"/>
      <c r="K15909" s="31"/>
    </row>
    <row r="15910" spans="6:11" x14ac:dyDescent="0.35">
      <c r="F15910" s="30"/>
      <c r="K15910" s="31"/>
    </row>
    <row r="15911" spans="6:11" x14ac:dyDescent="0.35">
      <c r="F15911" s="30"/>
      <c r="K15911" s="31"/>
    </row>
    <row r="15912" spans="6:11" x14ac:dyDescent="0.35">
      <c r="F15912" s="30"/>
      <c r="K15912" s="31"/>
    </row>
    <row r="15913" spans="6:11" x14ac:dyDescent="0.35">
      <c r="F15913" s="30"/>
      <c r="K15913" s="31"/>
    </row>
    <row r="15914" spans="6:11" x14ac:dyDescent="0.35">
      <c r="F15914" s="30"/>
      <c r="K15914" s="31"/>
    </row>
    <row r="15915" spans="6:11" x14ac:dyDescent="0.35">
      <c r="F15915" s="30"/>
      <c r="K15915" s="31"/>
    </row>
    <row r="15916" spans="6:11" x14ac:dyDescent="0.35">
      <c r="F15916" s="30"/>
      <c r="K15916" s="31"/>
    </row>
    <row r="15917" spans="6:11" x14ac:dyDescent="0.35">
      <c r="F15917" s="30"/>
      <c r="K15917" s="31"/>
    </row>
    <row r="15918" spans="6:11" x14ac:dyDescent="0.35">
      <c r="F15918" s="30"/>
      <c r="K15918" s="31"/>
    </row>
    <row r="15919" spans="6:11" x14ac:dyDescent="0.35">
      <c r="F15919" s="30"/>
      <c r="K15919" s="31"/>
    </row>
    <row r="15920" spans="6:11" x14ac:dyDescent="0.35">
      <c r="F15920" s="30"/>
      <c r="K15920" s="31"/>
    </row>
    <row r="15921" spans="6:11" x14ac:dyDescent="0.35">
      <c r="F15921" s="30"/>
      <c r="K15921" s="31"/>
    </row>
    <row r="15922" spans="6:11" x14ac:dyDescent="0.35">
      <c r="F15922" s="30"/>
      <c r="K15922" s="31"/>
    </row>
    <row r="15923" spans="6:11" x14ac:dyDescent="0.35">
      <c r="F15923" s="30"/>
      <c r="K15923" s="31"/>
    </row>
    <row r="15924" spans="6:11" x14ac:dyDescent="0.35">
      <c r="F15924" s="30"/>
      <c r="K15924" s="31"/>
    </row>
    <row r="15925" spans="6:11" x14ac:dyDescent="0.35">
      <c r="F15925" s="30"/>
      <c r="K15925" s="31"/>
    </row>
    <row r="15926" spans="6:11" x14ac:dyDescent="0.35">
      <c r="F15926" s="30"/>
      <c r="K15926" s="31"/>
    </row>
    <row r="15927" spans="6:11" x14ac:dyDescent="0.35">
      <c r="F15927" s="30"/>
      <c r="K15927" s="31"/>
    </row>
    <row r="15928" spans="6:11" x14ac:dyDescent="0.35">
      <c r="F15928" s="30"/>
      <c r="K15928" s="31"/>
    </row>
    <row r="15929" spans="6:11" x14ac:dyDescent="0.35">
      <c r="F15929" s="30"/>
      <c r="K15929" s="31"/>
    </row>
    <row r="15930" spans="6:11" x14ac:dyDescent="0.35">
      <c r="F15930" s="30"/>
      <c r="K15930" s="31"/>
    </row>
    <row r="15931" spans="6:11" x14ac:dyDescent="0.35">
      <c r="F15931" s="30"/>
      <c r="K15931" s="31"/>
    </row>
    <row r="15932" spans="6:11" x14ac:dyDescent="0.35">
      <c r="F15932" s="30"/>
      <c r="K15932" s="31"/>
    </row>
    <row r="15933" spans="6:11" x14ac:dyDescent="0.35">
      <c r="F15933" s="30"/>
      <c r="K15933" s="31"/>
    </row>
    <row r="15934" spans="6:11" x14ac:dyDescent="0.35">
      <c r="F15934" s="30"/>
      <c r="K15934" s="31"/>
    </row>
    <row r="15935" spans="6:11" x14ac:dyDescent="0.35">
      <c r="F15935" s="30"/>
      <c r="K15935" s="31"/>
    </row>
    <row r="15936" spans="6:11" x14ac:dyDescent="0.35">
      <c r="F15936" s="30"/>
      <c r="K15936" s="31"/>
    </row>
    <row r="15937" spans="6:11" x14ac:dyDescent="0.35">
      <c r="F15937" s="30"/>
      <c r="K15937" s="31"/>
    </row>
    <row r="15938" spans="6:11" x14ac:dyDescent="0.35">
      <c r="F15938" s="30"/>
      <c r="K15938" s="31"/>
    </row>
    <row r="15939" spans="6:11" x14ac:dyDescent="0.35">
      <c r="F15939" s="30"/>
      <c r="K15939" s="31"/>
    </row>
    <row r="15940" spans="6:11" x14ac:dyDescent="0.35">
      <c r="F15940" s="30"/>
      <c r="K15940" s="31"/>
    </row>
    <row r="15941" spans="6:11" x14ac:dyDescent="0.35">
      <c r="F15941" s="30"/>
      <c r="K15941" s="31"/>
    </row>
    <row r="15942" spans="6:11" x14ac:dyDescent="0.35">
      <c r="F15942" s="30"/>
      <c r="K15942" s="31"/>
    </row>
    <row r="15943" spans="6:11" x14ac:dyDescent="0.35">
      <c r="F15943" s="30"/>
      <c r="K15943" s="31"/>
    </row>
    <row r="15944" spans="6:11" x14ac:dyDescent="0.35">
      <c r="F15944" s="30"/>
      <c r="K15944" s="31"/>
    </row>
    <row r="15945" spans="6:11" x14ac:dyDescent="0.35">
      <c r="F15945" s="30"/>
      <c r="K15945" s="31"/>
    </row>
    <row r="15946" spans="6:11" x14ac:dyDescent="0.35">
      <c r="F15946" s="30"/>
      <c r="K15946" s="31"/>
    </row>
    <row r="15947" spans="6:11" x14ac:dyDescent="0.35">
      <c r="F15947" s="30"/>
      <c r="K15947" s="31"/>
    </row>
    <row r="15948" spans="6:11" x14ac:dyDescent="0.35">
      <c r="F15948" s="30"/>
      <c r="K15948" s="31"/>
    </row>
    <row r="15949" spans="6:11" x14ac:dyDescent="0.35">
      <c r="F15949" s="30"/>
      <c r="K15949" s="31"/>
    </row>
    <row r="15950" spans="6:11" x14ac:dyDescent="0.35">
      <c r="F15950" s="30"/>
      <c r="K15950" s="31"/>
    </row>
    <row r="15951" spans="6:11" x14ac:dyDescent="0.35">
      <c r="F15951" s="30"/>
      <c r="K15951" s="31"/>
    </row>
    <row r="15952" spans="6:11" x14ac:dyDescent="0.35">
      <c r="F15952" s="30"/>
      <c r="K15952" s="31"/>
    </row>
    <row r="15953" spans="6:11" x14ac:dyDescent="0.35">
      <c r="F15953" s="30"/>
      <c r="K15953" s="31"/>
    </row>
    <row r="15954" spans="6:11" x14ac:dyDescent="0.35">
      <c r="F15954" s="30"/>
      <c r="K15954" s="31"/>
    </row>
    <row r="15955" spans="6:11" x14ac:dyDescent="0.35">
      <c r="F15955" s="30"/>
      <c r="K15955" s="31"/>
    </row>
    <row r="15956" spans="6:11" x14ac:dyDescent="0.35">
      <c r="F15956" s="30"/>
      <c r="K15956" s="31"/>
    </row>
    <row r="15957" spans="6:11" x14ac:dyDescent="0.35">
      <c r="F15957" s="30"/>
      <c r="K15957" s="31"/>
    </row>
    <row r="15958" spans="6:11" x14ac:dyDescent="0.35">
      <c r="F15958" s="30"/>
      <c r="K15958" s="31"/>
    </row>
    <row r="15959" spans="6:11" x14ac:dyDescent="0.35">
      <c r="F15959" s="30"/>
      <c r="K15959" s="31"/>
    </row>
    <row r="15960" spans="6:11" x14ac:dyDescent="0.35">
      <c r="F15960" s="30"/>
      <c r="K15960" s="31"/>
    </row>
    <row r="15961" spans="6:11" x14ac:dyDescent="0.35">
      <c r="F15961" s="30"/>
      <c r="K15961" s="31"/>
    </row>
    <row r="15962" spans="6:11" x14ac:dyDescent="0.35">
      <c r="F15962" s="30"/>
      <c r="K15962" s="31"/>
    </row>
    <row r="15963" spans="6:11" x14ac:dyDescent="0.35">
      <c r="F15963" s="30"/>
      <c r="K15963" s="31"/>
    </row>
    <row r="15964" spans="6:11" x14ac:dyDescent="0.35">
      <c r="F15964" s="30"/>
      <c r="K15964" s="31"/>
    </row>
    <row r="15965" spans="6:11" x14ac:dyDescent="0.35">
      <c r="F15965" s="30"/>
      <c r="K15965" s="31"/>
    </row>
    <row r="15966" spans="6:11" x14ac:dyDescent="0.35">
      <c r="F15966" s="30"/>
      <c r="K15966" s="31"/>
    </row>
    <row r="15967" spans="6:11" x14ac:dyDescent="0.35">
      <c r="F15967" s="30"/>
      <c r="K15967" s="31"/>
    </row>
    <row r="15968" spans="6:11" x14ac:dyDescent="0.35">
      <c r="F15968" s="30"/>
      <c r="K15968" s="31"/>
    </row>
    <row r="15969" spans="6:11" x14ac:dyDescent="0.35">
      <c r="F15969" s="30"/>
      <c r="K15969" s="31"/>
    </row>
    <row r="15970" spans="6:11" x14ac:dyDescent="0.35">
      <c r="F15970" s="30"/>
      <c r="K15970" s="31"/>
    </row>
    <row r="15971" spans="6:11" x14ac:dyDescent="0.35">
      <c r="F15971" s="30"/>
      <c r="K15971" s="31"/>
    </row>
    <row r="15972" spans="6:11" x14ac:dyDescent="0.35">
      <c r="F15972" s="30"/>
      <c r="K15972" s="31"/>
    </row>
    <row r="15973" spans="6:11" x14ac:dyDescent="0.35">
      <c r="F15973" s="30"/>
      <c r="K15973" s="31"/>
    </row>
    <row r="15974" spans="6:11" x14ac:dyDescent="0.35">
      <c r="F15974" s="30"/>
      <c r="K15974" s="31"/>
    </row>
    <row r="15975" spans="6:11" x14ac:dyDescent="0.35">
      <c r="F15975" s="30"/>
      <c r="K15975" s="31"/>
    </row>
    <row r="15976" spans="6:11" x14ac:dyDescent="0.35">
      <c r="F15976" s="30"/>
      <c r="K15976" s="31"/>
    </row>
    <row r="15977" spans="6:11" x14ac:dyDescent="0.35">
      <c r="F15977" s="30"/>
      <c r="K15977" s="31"/>
    </row>
    <row r="15978" spans="6:11" x14ac:dyDescent="0.35">
      <c r="F15978" s="30"/>
      <c r="K15978" s="31"/>
    </row>
    <row r="15979" spans="6:11" x14ac:dyDescent="0.35">
      <c r="F15979" s="30"/>
      <c r="K15979" s="31"/>
    </row>
    <row r="15980" spans="6:11" x14ac:dyDescent="0.35">
      <c r="F15980" s="30"/>
      <c r="K15980" s="31"/>
    </row>
    <row r="15981" spans="6:11" x14ac:dyDescent="0.35">
      <c r="F15981" s="30"/>
      <c r="K15981" s="31"/>
    </row>
    <row r="15982" spans="6:11" x14ac:dyDescent="0.35">
      <c r="F15982" s="30"/>
      <c r="K15982" s="31"/>
    </row>
    <row r="15983" spans="6:11" x14ac:dyDescent="0.35">
      <c r="F15983" s="30"/>
      <c r="K15983" s="31"/>
    </row>
    <row r="15984" spans="6:11" x14ac:dyDescent="0.35">
      <c r="F15984" s="30"/>
      <c r="K15984" s="31"/>
    </row>
    <row r="15985" spans="6:11" x14ac:dyDescent="0.35">
      <c r="F15985" s="30"/>
      <c r="K15985" s="31"/>
    </row>
    <row r="15986" spans="6:11" x14ac:dyDescent="0.35">
      <c r="F15986" s="30"/>
      <c r="K15986" s="31"/>
    </row>
    <row r="15987" spans="6:11" x14ac:dyDescent="0.35">
      <c r="F15987" s="30"/>
      <c r="K15987" s="31"/>
    </row>
    <row r="15988" spans="6:11" x14ac:dyDescent="0.35">
      <c r="F15988" s="30"/>
      <c r="K15988" s="31"/>
    </row>
    <row r="15989" spans="6:11" x14ac:dyDescent="0.35">
      <c r="F15989" s="30"/>
      <c r="K15989" s="31"/>
    </row>
    <row r="15990" spans="6:11" x14ac:dyDescent="0.35">
      <c r="F15990" s="30"/>
      <c r="K15990" s="31"/>
    </row>
    <row r="15991" spans="6:11" x14ac:dyDescent="0.35">
      <c r="F15991" s="30"/>
      <c r="K15991" s="31"/>
    </row>
    <row r="15992" spans="6:11" x14ac:dyDescent="0.35">
      <c r="F15992" s="30"/>
      <c r="K15992" s="31"/>
    </row>
    <row r="15993" spans="6:11" x14ac:dyDescent="0.35">
      <c r="F15993" s="30"/>
      <c r="K15993" s="31"/>
    </row>
    <row r="15994" spans="6:11" x14ac:dyDescent="0.35">
      <c r="F15994" s="30"/>
      <c r="K15994" s="31"/>
    </row>
    <row r="15995" spans="6:11" x14ac:dyDescent="0.35">
      <c r="F15995" s="30"/>
      <c r="K15995" s="31"/>
    </row>
    <row r="15996" spans="6:11" x14ac:dyDescent="0.35">
      <c r="F15996" s="30"/>
      <c r="K15996" s="31"/>
    </row>
    <row r="15997" spans="6:11" x14ac:dyDescent="0.35">
      <c r="F15997" s="30"/>
      <c r="K15997" s="31"/>
    </row>
    <row r="15998" spans="6:11" x14ac:dyDescent="0.35">
      <c r="F15998" s="30"/>
      <c r="K15998" s="31"/>
    </row>
    <row r="15999" spans="6:11" x14ac:dyDescent="0.35">
      <c r="F15999" s="30"/>
      <c r="K15999" s="31"/>
    </row>
    <row r="16000" spans="6:11" x14ac:dyDescent="0.35">
      <c r="F16000" s="30"/>
      <c r="K16000" s="31"/>
    </row>
    <row r="16001" spans="6:11" x14ac:dyDescent="0.35">
      <c r="F16001" s="30"/>
      <c r="K16001" s="31"/>
    </row>
    <row r="16002" spans="6:11" x14ac:dyDescent="0.35">
      <c r="F16002" s="30"/>
      <c r="K16002" s="31"/>
    </row>
    <row r="16003" spans="6:11" x14ac:dyDescent="0.35">
      <c r="F16003" s="30"/>
      <c r="K16003" s="31"/>
    </row>
    <row r="16004" spans="6:11" x14ac:dyDescent="0.35">
      <c r="F16004" s="30"/>
      <c r="K16004" s="31"/>
    </row>
    <row r="16005" spans="6:11" x14ac:dyDescent="0.35">
      <c r="F16005" s="30"/>
      <c r="K16005" s="31"/>
    </row>
    <row r="16006" spans="6:11" x14ac:dyDescent="0.35">
      <c r="F16006" s="30"/>
      <c r="K16006" s="31"/>
    </row>
    <row r="16007" spans="6:11" x14ac:dyDescent="0.35">
      <c r="F16007" s="30"/>
      <c r="K16007" s="31"/>
    </row>
    <row r="16008" spans="6:11" x14ac:dyDescent="0.35">
      <c r="F16008" s="30"/>
      <c r="K16008" s="31"/>
    </row>
    <row r="16009" spans="6:11" x14ac:dyDescent="0.35">
      <c r="F16009" s="30"/>
      <c r="K16009" s="31"/>
    </row>
    <row r="16010" spans="6:11" x14ac:dyDescent="0.35">
      <c r="F16010" s="30"/>
      <c r="K16010" s="31"/>
    </row>
    <row r="16011" spans="6:11" x14ac:dyDescent="0.35">
      <c r="F16011" s="30"/>
      <c r="K16011" s="31"/>
    </row>
    <row r="16012" spans="6:11" x14ac:dyDescent="0.35">
      <c r="F16012" s="30"/>
      <c r="K16012" s="31"/>
    </row>
    <row r="16013" spans="6:11" x14ac:dyDescent="0.35">
      <c r="F16013" s="30"/>
      <c r="K16013" s="31"/>
    </row>
    <row r="16014" spans="6:11" x14ac:dyDescent="0.35">
      <c r="F16014" s="30"/>
      <c r="K16014" s="31"/>
    </row>
    <row r="16015" spans="6:11" x14ac:dyDescent="0.35">
      <c r="F16015" s="30"/>
      <c r="K16015" s="31"/>
    </row>
    <row r="16016" spans="6:11" x14ac:dyDescent="0.35">
      <c r="F16016" s="30"/>
      <c r="K16016" s="31"/>
    </row>
    <row r="16017" spans="6:11" x14ac:dyDescent="0.35">
      <c r="F16017" s="30"/>
      <c r="K16017" s="31"/>
    </row>
    <row r="16018" spans="6:11" x14ac:dyDescent="0.35">
      <c r="F16018" s="30"/>
      <c r="K16018" s="31"/>
    </row>
    <row r="16019" spans="6:11" x14ac:dyDescent="0.35">
      <c r="F16019" s="30"/>
      <c r="K16019" s="31"/>
    </row>
    <row r="16020" spans="6:11" x14ac:dyDescent="0.35">
      <c r="F16020" s="30"/>
      <c r="K16020" s="31"/>
    </row>
    <row r="16021" spans="6:11" x14ac:dyDescent="0.35">
      <c r="F16021" s="30"/>
      <c r="K16021" s="31"/>
    </row>
    <row r="16022" spans="6:11" x14ac:dyDescent="0.35">
      <c r="F16022" s="30"/>
      <c r="K16022" s="31"/>
    </row>
    <row r="16023" spans="6:11" x14ac:dyDescent="0.35">
      <c r="F16023" s="30"/>
      <c r="K16023" s="31"/>
    </row>
    <row r="16024" spans="6:11" x14ac:dyDescent="0.35">
      <c r="F16024" s="30"/>
      <c r="K16024" s="31"/>
    </row>
    <row r="16025" spans="6:11" x14ac:dyDescent="0.35">
      <c r="F16025" s="30"/>
      <c r="K16025" s="31"/>
    </row>
    <row r="16026" spans="6:11" x14ac:dyDescent="0.35">
      <c r="F16026" s="30"/>
      <c r="K16026" s="31"/>
    </row>
    <row r="16027" spans="6:11" x14ac:dyDescent="0.35">
      <c r="F16027" s="30"/>
      <c r="K16027" s="31"/>
    </row>
    <row r="16028" spans="6:11" x14ac:dyDescent="0.35">
      <c r="F16028" s="30"/>
      <c r="K16028" s="31"/>
    </row>
    <row r="16029" spans="6:11" x14ac:dyDescent="0.35">
      <c r="F16029" s="30"/>
      <c r="K16029" s="31"/>
    </row>
    <row r="16030" spans="6:11" x14ac:dyDescent="0.35">
      <c r="F16030" s="30"/>
      <c r="K16030" s="31"/>
    </row>
    <row r="16031" spans="6:11" x14ac:dyDescent="0.35">
      <c r="F16031" s="30"/>
      <c r="K16031" s="31"/>
    </row>
    <row r="16032" spans="6:11" x14ac:dyDescent="0.35">
      <c r="F16032" s="30"/>
      <c r="K16032" s="31"/>
    </row>
    <row r="16033" spans="6:11" x14ac:dyDescent="0.35">
      <c r="F16033" s="30"/>
      <c r="K16033" s="31"/>
    </row>
    <row r="16034" spans="6:11" x14ac:dyDescent="0.35">
      <c r="F16034" s="30"/>
      <c r="K16034" s="31"/>
    </row>
    <row r="16035" spans="6:11" x14ac:dyDescent="0.35">
      <c r="F16035" s="30"/>
      <c r="K16035" s="31"/>
    </row>
    <row r="16036" spans="6:11" x14ac:dyDescent="0.35">
      <c r="F16036" s="30"/>
      <c r="K16036" s="31"/>
    </row>
    <row r="16037" spans="6:11" x14ac:dyDescent="0.35">
      <c r="F16037" s="30"/>
      <c r="K16037" s="31"/>
    </row>
    <row r="16038" spans="6:11" x14ac:dyDescent="0.35">
      <c r="F16038" s="30"/>
      <c r="K16038" s="31"/>
    </row>
    <row r="16039" spans="6:11" x14ac:dyDescent="0.35">
      <c r="F16039" s="30"/>
      <c r="K16039" s="31"/>
    </row>
    <row r="16040" spans="6:11" x14ac:dyDescent="0.35">
      <c r="F16040" s="30"/>
      <c r="K16040" s="31"/>
    </row>
    <row r="16041" spans="6:11" x14ac:dyDescent="0.35">
      <c r="F16041" s="30"/>
      <c r="K16041" s="31"/>
    </row>
    <row r="16042" spans="6:11" x14ac:dyDescent="0.35">
      <c r="F16042" s="30"/>
      <c r="K16042" s="31"/>
    </row>
    <row r="16043" spans="6:11" x14ac:dyDescent="0.35">
      <c r="F16043" s="30"/>
      <c r="K16043" s="31"/>
    </row>
    <row r="16044" spans="6:11" x14ac:dyDescent="0.35">
      <c r="F16044" s="30"/>
      <c r="K16044" s="31"/>
    </row>
    <row r="16045" spans="6:11" x14ac:dyDescent="0.35">
      <c r="F16045" s="30"/>
      <c r="K16045" s="31"/>
    </row>
    <row r="16046" spans="6:11" x14ac:dyDescent="0.35">
      <c r="F16046" s="30"/>
      <c r="K16046" s="31"/>
    </row>
    <row r="16047" spans="6:11" x14ac:dyDescent="0.35">
      <c r="F16047" s="30"/>
      <c r="K16047" s="31"/>
    </row>
    <row r="16048" spans="6:11" x14ac:dyDescent="0.35">
      <c r="F16048" s="30"/>
      <c r="K16048" s="31"/>
    </row>
    <row r="16049" spans="6:11" x14ac:dyDescent="0.35">
      <c r="F16049" s="30"/>
      <c r="K16049" s="31"/>
    </row>
    <row r="16050" spans="6:11" x14ac:dyDescent="0.35">
      <c r="F16050" s="30"/>
      <c r="K16050" s="31"/>
    </row>
    <row r="16051" spans="6:11" x14ac:dyDescent="0.35">
      <c r="F16051" s="30"/>
      <c r="K16051" s="31"/>
    </row>
    <row r="16052" spans="6:11" x14ac:dyDescent="0.35">
      <c r="F16052" s="30"/>
      <c r="K16052" s="31"/>
    </row>
    <row r="16053" spans="6:11" x14ac:dyDescent="0.35">
      <c r="F16053" s="30"/>
      <c r="K16053" s="31"/>
    </row>
    <row r="16054" spans="6:11" x14ac:dyDescent="0.35">
      <c r="F16054" s="30"/>
      <c r="K16054" s="31"/>
    </row>
    <row r="16055" spans="6:11" x14ac:dyDescent="0.35">
      <c r="F16055" s="30"/>
      <c r="K16055" s="31"/>
    </row>
    <row r="16056" spans="6:11" x14ac:dyDescent="0.35">
      <c r="F16056" s="30"/>
      <c r="K16056" s="31"/>
    </row>
    <row r="16057" spans="6:11" x14ac:dyDescent="0.35">
      <c r="F16057" s="30"/>
      <c r="K16057" s="31"/>
    </row>
    <row r="16058" spans="6:11" x14ac:dyDescent="0.35">
      <c r="F16058" s="30"/>
      <c r="K16058" s="31"/>
    </row>
    <row r="16059" spans="6:11" x14ac:dyDescent="0.35">
      <c r="F16059" s="30"/>
      <c r="K16059" s="31"/>
    </row>
    <row r="16060" spans="6:11" x14ac:dyDescent="0.35">
      <c r="F16060" s="30"/>
      <c r="K16060" s="31"/>
    </row>
    <row r="16061" spans="6:11" x14ac:dyDescent="0.35">
      <c r="F16061" s="30"/>
      <c r="K16061" s="31"/>
    </row>
    <row r="16062" spans="6:11" x14ac:dyDescent="0.35">
      <c r="F16062" s="30"/>
      <c r="K16062" s="31"/>
    </row>
    <row r="16063" spans="6:11" x14ac:dyDescent="0.35">
      <c r="F16063" s="30"/>
      <c r="K16063" s="31"/>
    </row>
    <row r="16064" spans="6:11" x14ac:dyDescent="0.35">
      <c r="F16064" s="30"/>
      <c r="K16064" s="31"/>
    </row>
    <row r="16065" spans="6:11" x14ac:dyDescent="0.35">
      <c r="F16065" s="30"/>
      <c r="K16065" s="31"/>
    </row>
    <row r="16066" spans="6:11" x14ac:dyDescent="0.35">
      <c r="F16066" s="30"/>
      <c r="K16066" s="31"/>
    </row>
    <row r="16067" spans="6:11" x14ac:dyDescent="0.35">
      <c r="F16067" s="30"/>
      <c r="K16067" s="31"/>
    </row>
    <row r="16068" spans="6:11" x14ac:dyDescent="0.35">
      <c r="F16068" s="30"/>
      <c r="K16068" s="31"/>
    </row>
    <row r="16069" spans="6:11" x14ac:dyDescent="0.35">
      <c r="F16069" s="30"/>
      <c r="K16069" s="31"/>
    </row>
    <row r="16070" spans="6:11" x14ac:dyDescent="0.35">
      <c r="F16070" s="30"/>
      <c r="K16070" s="31"/>
    </row>
    <row r="16071" spans="6:11" x14ac:dyDescent="0.35">
      <c r="F16071" s="30"/>
      <c r="K16071" s="31"/>
    </row>
    <row r="16072" spans="6:11" x14ac:dyDescent="0.35">
      <c r="F16072" s="30"/>
      <c r="K16072" s="31"/>
    </row>
    <row r="16073" spans="6:11" x14ac:dyDescent="0.35">
      <c r="F16073" s="30"/>
      <c r="K16073" s="31"/>
    </row>
    <row r="16074" spans="6:11" x14ac:dyDescent="0.35">
      <c r="F16074" s="30"/>
      <c r="K16074" s="31"/>
    </row>
    <row r="16075" spans="6:11" x14ac:dyDescent="0.35">
      <c r="F16075" s="30"/>
      <c r="K16075" s="31"/>
    </row>
    <row r="16076" spans="6:11" x14ac:dyDescent="0.35">
      <c r="F16076" s="30"/>
      <c r="K16076" s="31"/>
    </row>
    <row r="16077" spans="6:11" x14ac:dyDescent="0.35">
      <c r="F16077" s="30"/>
      <c r="K16077" s="31"/>
    </row>
    <row r="16078" spans="6:11" x14ac:dyDescent="0.35">
      <c r="F16078" s="30"/>
      <c r="K16078" s="31"/>
    </row>
    <row r="16079" spans="6:11" x14ac:dyDescent="0.35">
      <c r="F16079" s="30"/>
      <c r="K16079" s="31"/>
    </row>
    <row r="16080" spans="6:11" x14ac:dyDescent="0.35">
      <c r="F16080" s="30"/>
      <c r="K16080" s="31"/>
    </row>
    <row r="16081" spans="6:11" x14ac:dyDescent="0.35">
      <c r="F16081" s="30"/>
      <c r="K16081" s="31"/>
    </row>
    <row r="16082" spans="6:11" x14ac:dyDescent="0.35">
      <c r="F16082" s="30"/>
      <c r="K16082" s="31"/>
    </row>
    <row r="16083" spans="6:11" x14ac:dyDescent="0.35">
      <c r="F16083" s="30"/>
      <c r="K16083" s="31"/>
    </row>
    <row r="16084" spans="6:11" x14ac:dyDescent="0.35">
      <c r="F16084" s="30"/>
      <c r="K16084" s="31"/>
    </row>
    <row r="16085" spans="6:11" x14ac:dyDescent="0.35">
      <c r="F16085" s="30"/>
      <c r="K16085" s="31"/>
    </row>
    <row r="16086" spans="6:11" x14ac:dyDescent="0.35">
      <c r="F16086" s="30"/>
      <c r="K16086" s="31"/>
    </row>
    <row r="16087" spans="6:11" x14ac:dyDescent="0.35">
      <c r="F16087" s="30"/>
      <c r="K16087" s="31"/>
    </row>
    <row r="16088" spans="6:11" x14ac:dyDescent="0.35">
      <c r="F16088" s="30"/>
      <c r="K16088" s="31"/>
    </row>
    <row r="16089" spans="6:11" x14ac:dyDescent="0.35">
      <c r="F16089" s="30"/>
      <c r="K16089" s="31"/>
    </row>
    <row r="16090" spans="6:11" x14ac:dyDescent="0.35">
      <c r="F16090" s="30"/>
      <c r="K16090" s="31"/>
    </row>
    <row r="16091" spans="6:11" x14ac:dyDescent="0.35">
      <c r="F16091" s="30"/>
      <c r="K16091" s="31"/>
    </row>
    <row r="16092" spans="6:11" x14ac:dyDescent="0.35">
      <c r="F16092" s="30"/>
      <c r="K16092" s="31"/>
    </row>
    <row r="16093" spans="6:11" x14ac:dyDescent="0.35">
      <c r="F16093" s="30"/>
      <c r="K16093" s="31"/>
    </row>
    <row r="16094" spans="6:11" x14ac:dyDescent="0.35">
      <c r="F16094" s="30"/>
      <c r="K16094" s="31"/>
    </row>
    <row r="16095" spans="6:11" x14ac:dyDescent="0.35">
      <c r="F16095" s="30"/>
      <c r="K16095" s="31"/>
    </row>
    <row r="16096" spans="6:11" x14ac:dyDescent="0.35">
      <c r="F16096" s="30"/>
      <c r="K16096" s="31"/>
    </row>
    <row r="16097" spans="6:11" x14ac:dyDescent="0.35">
      <c r="F16097" s="30"/>
      <c r="K16097" s="31"/>
    </row>
    <row r="16098" spans="6:11" x14ac:dyDescent="0.35">
      <c r="F16098" s="30"/>
      <c r="K16098" s="31"/>
    </row>
    <row r="16099" spans="6:11" x14ac:dyDescent="0.35">
      <c r="F16099" s="30"/>
      <c r="K16099" s="31"/>
    </row>
    <row r="16100" spans="6:11" x14ac:dyDescent="0.35">
      <c r="F16100" s="30"/>
      <c r="K16100" s="31"/>
    </row>
    <row r="16101" spans="6:11" x14ac:dyDescent="0.35">
      <c r="F16101" s="30"/>
      <c r="K16101" s="31"/>
    </row>
    <row r="16102" spans="6:11" x14ac:dyDescent="0.35">
      <c r="F16102" s="30"/>
      <c r="K16102" s="31"/>
    </row>
    <row r="16103" spans="6:11" x14ac:dyDescent="0.35">
      <c r="F16103" s="30"/>
      <c r="K16103" s="31"/>
    </row>
    <row r="16104" spans="6:11" x14ac:dyDescent="0.35">
      <c r="F16104" s="30"/>
      <c r="K16104" s="31"/>
    </row>
    <row r="16105" spans="6:11" x14ac:dyDescent="0.35">
      <c r="F16105" s="30"/>
      <c r="K16105" s="31"/>
    </row>
    <row r="16106" spans="6:11" x14ac:dyDescent="0.35">
      <c r="F16106" s="30"/>
      <c r="K16106" s="31"/>
    </row>
    <row r="16107" spans="6:11" x14ac:dyDescent="0.35">
      <c r="F16107" s="30"/>
      <c r="K16107" s="31"/>
    </row>
    <row r="16108" spans="6:11" x14ac:dyDescent="0.35">
      <c r="F16108" s="30"/>
      <c r="K16108" s="31"/>
    </row>
    <row r="16109" spans="6:11" x14ac:dyDescent="0.35">
      <c r="F16109" s="30"/>
      <c r="K16109" s="31"/>
    </row>
    <row r="16110" spans="6:11" x14ac:dyDescent="0.35">
      <c r="F16110" s="30"/>
      <c r="K16110" s="31"/>
    </row>
    <row r="16111" spans="6:11" x14ac:dyDescent="0.35">
      <c r="F16111" s="30"/>
      <c r="K16111" s="31"/>
    </row>
    <row r="16112" spans="6:11" x14ac:dyDescent="0.35">
      <c r="F16112" s="30"/>
      <c r="K16112" s="31"/>
    </row>
    <row r="16113" spans="6:11" x14ac:dyDescent="0.35">
      <c r="F16113" s="30"/>
      <c r="K16113" s="31"/>
    </row>
    <row r="16114" spans="6:11" x14ac:dyDescent="0.35">
      <c r="F16114" s="30"/>
      <c r="K16114" s="31"/>
    </row>
    <row r="16115" spans="6:11" x14ac:dyDescent="0.35">
      <c r="F16115" s="30"/>
      <c r="K16115" s="31"/>
    </row>
    <row r="16116" spans="6:11" x14ac:dyDescent="0.35">
      <c r="F16116" s="30"/>
      <c r="K16116" s="31"/>
    </row>
    <row r="16117" spans="6:11" x14ac:dyDescent="0.35">
      <c r="F16117" s="30"/>
      <c r="K16117" s="31"/>
    </row>
    <row r="16118" spans="6:11" x14ac:dyDescent="0.35">
      <c r="F16118" s="30"/>
      <c r="K16118" s="31"/>
    </row>
    <row r="16119" spans="6:11" x14ac:dyDescent="0.35">
      <c r="F16119" s="30"/>
      <c r="K16119" s="31"/>
    </row>
    <row r="16120" spans="6:11" x14ac:dyDescent="0.35">
      <c r="F16120" s="30"/>
      <c r="K16120" s="31"/>
    </row>
    <row r="16121" spans="6:11" x14ac:dyDescent="0.35">
      <c r="F16121" s="30"/>
      <c r="K16121" s="31"/>
    </row>
    <row r="16122" spans="6:11" x14ac:dyDescent="0.35">
      <c r="F16122" s="30"/>
      <c r="K16122" s="31"/>
    </row>
    <row r="16123" spans="6:11" x14ac:dyDescent="0.35">
      <c r="F16123" s="30"/>
      <c r="K16123" s="31"/>
    </row>
    <row r="16124" spans="6:11" x14ac:dyDescent="0.35">
      <c r="F16124" s="30"/>
      <c r="K16124" s="31"/>
    </row>
    <row r="16125" spans="6:11" x14ac:dyDescent="0.35">
      <c r="F16125" s="30"/>
      <c r="K16125" s="31"/>
    </row>
    <row r="16126" spans="6:11" x14ac:dyDescent="0.35">
      <c r="F16126" s="30"/>
      <c r="K16126" s="31"/>
    </row>
    <row r="16127" spans="6:11" x14ac:dyDescent="0.35">
      <c r="F16127" s="30"/>
      <c r="K16127" s="31"/>
    </row>
    <row r="16128" spans="6:11" x14ac:dyDescent="0.35">
      <c r="F16128" s="30"/>
      <c r="K16128" s="31"/>
    </row>
    <row r="16129" spans="6:11" x14ac:dyDescent="0.35">
      <c r="F16129" s="30"/>
      <c r="K16129" s="31"/>
    </row>
    <row r="16130" spans="6:11" x14ac:dyDescent="0.35">
      <c r="F16130" s="30"/>
      <c r="K16130" s="31"/>
    </row>
    <row r="16131" spans="6:11" x14ac:dyDescent="0.35">
      <c r="F16131" s="30"/>
      <c r="K16131" s="31"/>
    </row>
    <row r="16132" spans="6:11" x14ac:dyDescent="0.35">
      <c r="F16132" s="30"/>
      <c r="K16132" s="31"/>
    </row>
    <row r="16133" spans="6:11" x14ac:dyDescent="0.35">
      <c r="F16133" s="30"/>
      <c r="K16133" s="31"/>
    </row>
    <row r="16134" spans="6:11" x14ac:dyDescent="0.35">
      <c r="F16134" s="30"/>
      <c r="K16134" s="31"/>
    </row>
    <row r="16135" spans="6:11" x14ac:dyDescent="0.35">
      <c r="F16135" s="30"/>
      <c r="K16135" s="31"/>
    </row>
    <row r="16136" spans="6:11" x14ac:dyDescent="0.35">
      <c r="F16136" s="30"/>
      <c r="K16136" s="31"/>
    </row>
    <row r="16137" spans="6:11" x14ac:dyDescent="0.35">
      <c r="F16137" s="30"/>
      <c r="K16137" s="31"/>
    </row>
    <row r="16138" spans="6:11" x14ac:dyDescent="0.35">
      <c r="F16138" s="30"/>
      <c r="K16138" s="31"/>
    </row>
    <row r="16139" spans="6:11" x14ac:dyDescent="0.35">
      <c r="F16139" s="30"/>
      <c r="K16139" s="31"/>
    </row>
    <row r="16140" spans="6:11" x14ac:dyDescent="0.35">
      <c r="F16140" s="30"/>
      <c r="K16140" s="31"/>
    </row>
    <row r="16141" spans="6:11" x14ac:dyDescent="0.35">
      <c r="F16141" s="30"/>
      <c r="K16141" s="31"/>
    </row>
    <row r="16142" spans="6:11" x14ac:dyDescent="0.35">
      <c r="F16142" s="30"/>
      <c r="K16142" s="31"/>
    </row>
    <row r="16143" spans="6:11" x14ac:dyDescent="0.35">
      <c r="F16143" s="30"/>
      <c r="K16143" s="31"/>
    </row>
    <row r="16144" spans="6:11" x14ac:dyDescent="0.35">
      <c r="F16144" s="30"/>
      <c r="K16144" s="31"/>
    </row>
    <row r="16145" spans="6:11" x14ac:dyDescent="0.35">
      <c r="F16145" s="30"/>
      <c r="K16145" s="31"/>
    </row>
    <row r="16146" spans="6:11" x14ac:dyDescent="0.35">
      <c r="F16146" s="30"/>
      <c r="K16146" s="31"/>
    </row>
    <row r="16147" spans="6:11" x14ac:dyDescent="0.35">
      <c r="F16147" s="30"/>
      <c r="K16147" s="31"/>
    </row>
    <row r="16148" spans="6:11" x14ac:dyDescent="0.35">
      <c r="F16148" s="30"/>
      <c r="K16148" s="31"/>
    </row>
    <row r="16149" spans="6:11" x14ac:dyDescent="0.35">
      <c r="F16149" s="30"/>
      <c r="K16149" s="31"/>
    </row>
    <row r="16150" spans="6:11" x14ac:dyDescent="0.35">
      <c r="F16150" s="30"/>
      <c r="K16150" s="31"/>
    </row>
    <row r="16151" spans="6:11" x14ac:dyDescent="0.35">
      <c r="F16151" s="30"/>
      <c r="K16151" s="31"/>
    </row>
    <row r="16152" spans="6:11" x14ac:dyDescent="0.35">
      <c r="F16152" s="30"/>
      <c r="K16152" s="31"/>
    </row>
    <row r="16153" spans="6:11" x14ac:dyDescent="0.35">
      <c r="F16153" s="30"/>
      <c r="K16153" s="31"/>
    </row>
    <row r="16154" spans="6:11" x14ac:dyDescent="0.35">
      <c r="F16154" s="30"/>
      <c r="K16154" s="31"/>
    </row>
    <row r="16155" spans="6:11" x14ac:dyDescent="0.35">
      <c r="F16155" s="30"/>
      <c r="K16155" s="31"/>
    </row>
    <row r="16156" spans="6:11" x14ac:dyDescent="0.35">
      <c r="F16156" s="30"/>
      <c r="K16156" s="31"/>
    </row>
    <row r="16157" spans="6:11" x14ac:dyDescent="0.35">
      <c r="F16157" s="30"/>
      <c r="K16157" s="31"/>
    </row>
    <row r="16158" spans="6:11" x14ac:dyDescent="0.35">
      <c r="F16158" s="30"/>
      <c r="K16158" s="31"/>
    </row>
    <row r="16159" spans="6:11" x14ac:dyDescent="0.35">
      <c r="F16159" s="30"/>
      <c r="K16159" s="31"/>
    </row>
    <row r="16160" spans="6:11" x14ac:dyDescent="0.35">
      <c r="F16160" s="30"/>
      <c r="K16160" s="31"/>
    </row>
    <row r="16161" spans="6:11" x14ac:dyDescent="0.35">
      <c r="F16161" s="30"/>
      <c r="K16161" s="31"/>
    </row>
    <row r="16162" spans="6:11" x14ac:dyDescent="0.35">
      <c r="F16162" s="30"/>
      <c r="K16162" s="31"/>
    </row>
    <row r="16163" spans="6:11" x14ac:dyDescent="0.35">
      <c r="F16163" s="30"/>
      <c r="K16163" s="31"/>
    </row>
    <row r="16164" spans="6:11" x14ac:dyDescent="0.35">
      <c r="F16164" s="30"/>
      <c r="K16164" s="31"/>
    </row>
    <row r="16165" spans="6:11" x14ac:dyDescent="0.35">
      <c r="F16165" s="30"/>
      <c r="K16165" s="31"/>
    </row>
    <row r="16166" spans="6:11" x14ac:dyDescent="0.35">
      <c r="F16166" s="30"/>
      <c r="K16166" s="31"/>
    </row>
    <row r="16167" spans="6:11" x14ac:dyDescent="0.35">
      <c r="F16167" s="30"/>
      <c r="K16167" s="31"/>
    </row>
    <row r="16168" spans="6:11" x14ac:dyDescent="0.35">
      <c r="F16168" s="30"/>
      <c r="K16168" s="31"/>
    </row>
    <row r="16169" spans="6:11" x14ac:dyDescent="0.35">
      <c r="F16169" s="30"/>
      <c r="K16169" s="31"/>
    </row>
    <row r="16170" spans="6:11" x14ac:dyDescent="0.35">
      <c r="F16170" s="30"/>
      <c r="K16170" s="31"/>
    </row>
    <row r="16171" spans="6:11" x14ac:dyDescent="0.35">
      <c r="F16171" s="30"/>
      <c r="K16171" s="31"/>
    </row>
    <row r="16172" spans="6:11" x14ac:dyDescent="0.35">
      <c r="F16172" s="30"/>
      <c r="K16172" s="31"/>
    </row>
    <row r="16173" spans="6:11" x14ac:dyDescent="0.35">
      <c r="F16173" s="30"/>
      <c r="K16173" s="31"/>
    </row>
    <row r="16174" spans="6:11" x14ac:dyDescent="0.35">
      <c r="F16174" s="30"/>
      <c r="K16174" s="31"/>
    </row>
    <row r="16175" spans="6:11" x14ac:dyDescent="0.35">
      <c r="F16175" s="30"/>
      <c r="K16175" s="31"/>
    </row>
    <row r="16176" spans="6:11" x14ac:dyDescent="0.35">
      <c r="F16176" s="30"/>
      <c r="K16176" s="31"/>
    </row>
    <row r="16177" spans="6:11" x14ac:dyDescent="0.35">
      <c r="F16177" s="30"/>
      <c r="K16177" s="31"/>
    </row>
    <row r="16178" spans="6:11" x14ac:dyDescent="0.35">
      <c r="F16178" s="30"/>
      <c r="K16178" s="31"/>
    </row>
    <row r="16179" spans="6:11" x14ac:dyDescent="0.35">
      <c r="F16179" s="30"/>
      <c r="K16179" s="31"/>
    </row>
    <row r="16180" spans="6:11" x14ac:dyDescent="0.35">
      <c r="F16180" s="30"/>
      <c r="K16180" s="31"/>
    </row>
    <row r="16181" spans="6:11" x14ac:dyDescent="0.35">
      <c r="F16181" s="30"/>
      <c r="K16181" s="31"/>
    </row>
    <row r="16182" spans="6:11" x14ac:dyDescent="0.35">
      <c r="F16182" s="30"/>
      <c r="K16182" s="31"/>
    </row>
    <row r="16183" spans="6:11" x14ac:dyDescent="0.35">
      <c r="F16183" s="30"/>
      <c r="K16183" s="31"/>
    </row>
    <row r="16184" spans="6:11" x14ac:dyDescent="0.35">
      <c r="F16184" s="30"/>
      <c r="K16184" s="31"/>
    </row>
    <row r="16185" spans="6:11" x14ac:dyDescent="0.35">
      <c r="F16185" s="30"/>
      <c r="K16185" s="31"/>
    </row>
    <row r="16186" spans="6:11" x14ac:dyDescent="0.35">
      <c r="F16186" s="30"/>
      <c r="K16186" s="31"/>
    </row>
    <row r="16187" spans="6:11" x14ac:dyDescent="0.35">
      <c r="F16187" s="30"/>
      <c r="K16187" s="31"/>
    </row>
    <row r="16188" spans="6:11" x14ac:dyDescent="0.35">
      <c r="F16188" s="30"/>
      <c r="K16188" s="31"/>
    </row>
    <row r="16189" spans="6:11" x14ac:dyDescent="0.35">
      <c r="F16189" s="30"/>
      <c r="K16189" s="31"/>
    </row>
    <row r="16190" spans="6:11" x14ac:dyDescent="0.35">
      <c r="F16190" s="30"/>
      <c r="K16190" s="31"/>
    </row>
    <row r="16191" spans="6:11" x14ac:dyDescent="0.35">
      <c r="F16191" s="30"/>
      <c r="K16191" s="31"/>
    </row>
    <row r="16192" spans="6:11" x14ac:dyDescent="0.35">
      <c r="F16192" s="30"/>
      <c r="K16192" s="31"/>
    </row>
    <row r="16193" spans="6:11" x14ac:dyDescent="0.35">
      <c r="F16193" s="30"/>
      <c r="K16193" s="31"/>
    </row>
    <row r="16194" spans="6:11" x14ac:dyDescent="0.35">
      <c r="F16194" s="30"/>
      <c r="K16194" s="31"/>
    </row>
    <row r="16195" spans="6:11" x14ac:dyDescent="0.35">
      <c r="F16195" s="30"/>
      <c r="K16195" s="31"/>
    </row>
    <row r="16196" spans="6:11" x14ac:dyDescent="0.35">
      <c r="F16196" s="30"/>
      <c r="K16196" s="31"/>
    </row>
    <row r="16197" spans="6:11" x14ac:dyDescent="0.35">
      <c r="F16197" s="30"/>
      <c r="K16197" s="31"/>
    </row>
    <row r="16198" spans="6:11" x14ac:dyDescent="0.35">
      <c r="F16198" s="30"/>
      <c r="K16198" s="31"/>
    </row>
    <row r="16199" spans="6:11" x14ac:dyDescent="0.35">
      <c r="F16199" s="30"/>
      <c r="K16199" s="31"/>
    </row>
    <row r="16200" spans="6:11" x14ac:dyDescent="0.35">
      <c r="F16200" s="30"/>
      <c r="K16200" s="31"/>
    </row>
    <row r="16201" spans="6:11" x14ac:dyDescent="0.35">
      <c r="F16201" s="30"/>
      <c r="K16201" s="31"/>
    </row>
    <row r="16202" spans="6:11" x14ac:dyDescent="0.35">
      <c r="F16202" s="30"/>
      <c r="K16202" s="31"/>
    </row>
    <row r="16203" spans="6:11" x14ac:dyDescent="0.35">
      <c r="F16203" s="30"/>
      <c r="K16203" s="31"/>
    </row>
    <row r="16204" spans="6:11" x14ac:dyDescent="0.35">
      <c r="F16204" s="30"/>
      <c r="K16204" s="31"/>
    </row>
    <row r="16205" spans="6:11" x14ac:dyDescent="0.35">
      <c r="F16205" s="30"/>
      <c r="K16205" s="31"/>
    </row>
    <row r="16206" spans="6:11" x14ac:dyDescent="0.35">
      <c r="F16206" s="30"/>
      <c r="K16206" s="31"/>
    </row>
    <row r="16207" spans="6:11" x14ac:dyDescent="0.35">
      <c r="F16207" s="30"/>
      <c r="K16207" s="31"/>
    </row>
    <row r="16208" spans="6:11" x14ac:dyDescent="0.35">
      <c r="F16208" s="30"/>
      <c r="K16208" s="31"/>
    </row>
    <row r="16209" spans="6:11" x14ac:dyDescent="0.35">
      <c r="F16209" s="30"/>
      <c r="K16209" s="31"/>
    </row>
    <row r="16210" spans="6:11" x14ac:dyDescent="0.35">
      <c r="F16210" s="30"/>
      <c r="K16210" s="31"/>
    </row>
    <row r="16211" spans="6:11" x14ac:dyDescent="0.35">
      <c r="F16211" s="30"/>
      <c r="K16211" s="31"/>
    </row>
    <row r="16212" spans="6:11" x14ac:dyDescent="0.35">
      <c r="F16212" s="30"/>
      <c r="K16212" s="31"/>
    </row>
    <row r="16213" spans="6:11" x14ac:dyDescent="0.35">
      <c r="F16213" s="30"/>
      <c r="K16213" s="31"/>
    </row>
    <row r="16214" spans="6:11" x14ac:dyDescent="0.35">
      <c r="F16214" s="30"/>
      <c r="K16214" s="31"/>
    </row>
    <row r="16215" spans="6:11" x14ac:dyDescent="0.35">
      <c r="F16215" s="30"/>
      <c r="K16215" s="31"/>
    </row>
    <row r="16216" spans="6:11" x14ac:dyDescent="0.35">
      <c r="F16216" s="30"/>
      <c r="K16216" s="31"/>
    </row>
    <row r="16217" spans="6:11" x14ac:dyDescent="0.35">
      <c r="F16217" s="30"/>
      <c r="K16217" s="31"/>
    </row>
    <row r="16218" spans="6:11" x14ac:dyDescent="0.35">
      <c r="F16218" s="30"/>
      <c r="K16218" s="31"/>
    </row>
    <row r="16219" spans="6:11" x14ac:dyDescent="0.35">
      <c r="F16219" s="30"/>
      <c r="K16219" s="31"/>
    </row>
    <row r="16220" spans="6:11" x14ac:dyDescent="0.35">
      <c r="F16220" s="30"/>
      <c r="K16220" s="31"/>
    </row>
    <row r="16221" spans="6:11" x14ac:dyDescent="0.35">
      <c r="F16221" s="30"/>
      <c r="K16221" s="31"/>
    </row>
    <row r="16222" spans="6:11" x14ac:dyDescent="0.35">
      <c r="F16222" s="30"/>
      <c r="K16222" s="31"/>
    </row>
    <row r="16223" spans="6:11" x14ac:dyDescent="0.35">
      <c r="F16223" s="30"/>
      <c r="K16223" s="31"/>
    </row>
    <row r="16224" spans="6:11" x14ac:dyDescent="0.35">
      <c r="F16224" s="30"/>
      <c r="K16224" s="31"/>
    </row>
    <row r="16225" spans="6:11" x14ac:dyDescent="0.35">
      <c r="F16225" s="30"/>
      <c r="K16225" s="31"/>
    </row>
    <row r="16226" spans="6:11" x14ac:dyDescent="0.35">
      <c r="F16226" s="30"/>
      <c r="K16226" s="31"/>
    </row>
    <row r="16227" spans="6:11" x14ac:dyDescent="0.35">
      <c r="F16227" s="30"/>
      <c r="K16227" s="31"/>
    </row>
    <row r="16228" spans="6:11" x14ac:dyDescent="0.35">
      <c r="F16228" s="30"/>
      <c r="K16228" s="31"/>
    </row>
    <row r="16229" spans="6:11" x14ac:dyDescent="0.35">
      <c r="F16229" s="30"/>
      <c r="K16229" s="31"/>
    </row>
    <row r="16230" spans="6:11" x14ac:dyDescent="0.35">
      <c r="F16230" s="30"/>
      <c r="K16230" s="31"/>
    </row>
    <row r="16231" spans="6:11" x14ac:dyDescent="0.35">
      <c r="F16231" s="30"/>
      <c r="K16231" s="31"/>
    </row>
    <row r="16232" spans="6:11" x14ac:dyDescent="0.35">
      <c r="F16232" s="30"/>
      <c r="K16232" s="31"/>
    </row>
    <row r="16233" spans="6:11" x14ac:dyDescent="0.35">
      <c r="F16233" s="30"/>
      <c r="K16233" s="31"/>
    </row>
    <row r="16234" spans="6:11" x14ac:dyDescent="0.35">
      <c r="F16234" s="30"/>
      <c r="K16234" s="31"/>
    </row>
    <row r="16235" spans="6:11" x14ac:dyDescent="0.35">
      <c r="F16235" s="30"/>
      <c r="K16235" s="31"/>
    </row>
    <row r="16236" spans="6:11" x14ac:dyDescent="0.35">
      <c r="F16236" s="30"/>
      <c r="K16236" s="31"/>
    </row>
    <row r="16237" spans="6:11" x14ac:dyDescent="0.35">
      <c r="F16237" s="30"/>
      <c r="K16237" s="31"/>
    </row>
    <row r="16238" spans="6:11" x14ac:dyDescent="0.35">
      <c r="F16238" s="30"/>
      <c r="K16238" s="31"/>
    </row>
    <row r="16239" spans="6:11" x14ac:dyDescent="0.35">
      <c r="F16239" s="30"/>
      <c r="K16239" s="31"/>
    </row>
    <row r="16240" spans="6:11" x14ac:dyDescent="0.35">
      <c r="F16240" s="30"/>
      <c r="K16240" s="31"/>
    </row>
    <row r="16241" spans="6:11" x14ac:dyDescent="0.35">
      <c r="F16241" s="30"/>
      <c r="K16241" s="31"/>
    </row>
    <row r="16242" spans="6:11" x14ac:dyDescent="0.35">
      <c r="F16242" s="30"/>
      <c r="K16242" s="31"/>
    </row>
    <row r="16243" spans="6:11" x14ac:dyDescent="0.35">
      <c r="F16243" s="30"/>
      <c r="K16243" s="31"/>
    </row>
    <row r="16244" spans="6:11" x14ac:dyDescent="0.35">
      <c r="F16244" s="30"/>
      <c r="K16244" s="31"/>
    </row>
    <row r="16245" spans="6:11" x14ac:dyDescent="0.35">
      <c r="F16245" s="30"/>
      <c r="K16245" s="31"/>
    </row>
    <row r="16246" spans="6:11" x14ac:dyDescent="0.35">
      <c r="F16246" s="30"/>
      <c r="K16246" s="31"/>
    </row>
    <row r="16247" spans="6:11" x14ac:dyDescent="0.35">
      <c r="F16247" s="30"/>
      <c r="K16247" s="31"/>
    </row>
    <row r="16248" spans="6:11" x14ac:dyDescent="0.35">
      <c r="F16248" s="30"/>
      <c r="K16248" s="31"/>
    </row>
    <row r="16249" spans="6:11" x14ac:dyDescent="0.35">
      <c r="F16249" s="30"/>
      <c r="K16249" s="31"/>
    </row>
    <row r="16250" spans="6:11" x14ac:dyDescent="0.35">
      <c r="F16250" s="30"/>
      <c r="K16250" s="31"/>
    </row>
    <row r="16251" spans="6:11" x14ac:dyDescent="0.35">
      <c r="F16251" s="30"/>
      <c r="K16251" s="31"/>
    </row>
    <row r="16252" spans="6:11" x14ac:dyDescent="0.35">
      <c r="F16252" s="30"/>
      <c r="K16252" s="31"/>
    </row>
    <row r="16253" spans="6:11" x14ac:dyDescent="0.35">
      <c r="F16253" s="30"/>
      <c r="K16253" s="31"/>
    </row>
    <row r="16254" spans="6:11" x14ac:dyDescent="0.35">
      <c r="F16254" s="30"/>
      <c r="K16254" s="31"/>
    </row>
    <row r="16255" spans="6:11" x14ac:dyDescent="0.35">
      <c r="F16255" s="30"/>
      <c r="K16255" s="31"/>
    </row>
    <row r="16256" spans="6:11" x14ac:dyDescent="0.35">
      <c r="F16256" s="30"/>
      <c r="K16256" s="31"/>
    </row>
    <row r="16257" spans="6:11" x14ac:dyDescent="0.35">
      <c r="F16257" s="30"/>
      <c r="K16257" s="31"/>
    </row>
    <row r="16258" spans="6:11" x14ac:dyDescent="0.35">
      <c r="F16258" s="30"/>
      <c r="K16258" s="31"/>
    </row>
    <row r="16259" spans="6:11" x14ac:dyDescent="0.35">
      <c r="F16259" s="30"/>
      <c r="K16259" s="31"/>
    </row>
    <row r="16260" spans="6:11" x14ac:dyDescent="0.35">
      <c r="F16260" s="30"/>
      <c r="K16260" s="31"/>
    </row>
    <row r="16261" spans="6:11" x14ac:dyDescent="0.35">
      <c r="F16261" s="30"/>
      <c r="K16261" s="31"/>
    </row>
    <row r="16262" spans="6:11" x14ac:dyDescent="0.35">
      <c r="F16262" s="30"/>
      <c r="K16262" s="31"/>
    </row>
    <row r="16263" spans="6:11" x14ac:dyDescent="0.35">
      <c r="F16263" s="30"/>
      <c r="K16263" s="31"/>
    </row>
    <row r="16264" spans="6:11" x14ac:dyDescent="0.35">
      <c r="F16264" s="30"/>
      <c r="K16264" s="31"/>
    </row>
    <row r="16265" spans="6:11" x14ac:dyDescent="0.35">
      <c r="F16265" s="30"/>
      <c r="K16265" s="31"/>
    </row>
    <row r="16266" spans="6:11" x14ac:dyDescent="0.35">
      <c r="F16266" s="30"/>
      <c r="K16266" s="31"/>
    </row>
    <row r="16267" spans="6:11" x14ac:dyDescent="0.35">
      <c r="F16267" s="30"/>
      <c r="K16267" s="31"/>
    </row>
    <row r="16268" spans="6:11" x14ac:dyDescent="0.35">
      <c r="F16268" s="30"/>
      <c r="K16268" s="31"/>
    </row>
    <row r="16269" spans="6:11" x14ac:dyDescent="0.35">
      <c r="F16269" s="30"/>
      <c r="K16269" s="31"/>
    </row>
    <row r="16270" spans="6:11" x14ac:dyDescent="0.35">
      <c r="F16270" s="30"/>
      <c r="K16270" s="31"/>
    </row>
    <row r="16271" spans="6:11" x14ac:dyDescent="0.35">
      <c r="F16271" s="30"/>
      <c r="K16271" s="31"/>
    </row>
    <row r="16272" spans="6:11" x14ac:dyDescent="0.35">
      <c r="F16272" s="30"/>
      <c r="K16272" s="31"/>
    </row>
    <row r="16273" spans="6:11" x14ac:dyDescent="0.35">
      <c r="F16273" s="30"/>
      <c r="K16273" s="31"/>
    </row>
    <row r="16274" spans="6:11" x14ac:dyDescent="0.35">
      <c r="F16274" s="30"/>
      <c r="K16274" s="31"/>
    </row>
    <row r="16275" spans="6:11" x14ac:dyDescent="0.35">
      <c r="F16275" s="30"/>
      <c r="K16275" s="31"/>
    </row>
    <row r="16276" spans="6:11" x14ac:dyDescent="0.35">
      <c r="F16276" s="30"/>
      <c r="K16276" s="31"/>
    </row>
    <row r="16277" spans="6:11" x14ac:dyDescent="0.35">
      <c r="F16277" s="30"/>
      <c r="K16277" s="31"/>
    </row>
    <row r="16278" spans="6:11" x14ac:dyDescent="0.35">
      <c r="F16278" s="30"/>
      <c r="K16278" s="31"/>
    </row>
    <row r="16279" spans="6:11" x14ac:dyDescent="0.35">
      <c r="F16279" s="30"/>
      <c r="K16279" s="31"/>
    </row>
    <row r="16280" spans="6:11" x14ac:dyDescent="0.35">
      <c r="F16280" s="30"/>
      <c r="K16280" s="31"/>
    </row>
    <row r="16281" spans="6:11" x14ac:dyDescent="0.35">
      <c r="F16281" s="30"/>
      <c r="K16281" s="31"/>
    </row>
    <row r="16282" spans="6:11" x14ac:dyDescent="0.35">
      <c r="F16282" s="30"/>
      <c r="K16282" s="31"/>
    </row>
    <row r="16283" spans="6:11" x14ac:dyDescent="0.35">
      <c r="F16283" s="30"/>
      <c r="K16283" s="31"/>
    </row>
    <row r="16284" spans="6:11" x14ac:dyDescent="0.35">
      <c r="F16284" s="30"/>
      <c r="K16284" s="31"/>
    </row>
    <row r="16285" spans="6:11" x14ac:dyDescent="0.35">
      <c r="F16285" s="30"/>
      <c r="K16285" s="31"/>
    </row>
    <row r="16286" spans="6:11" x14ac:dyDescent="0.35">
      <c r="F16286" s="30"/>
      <c r="K16286" s="31"/>
    </row>
    <row r="16287" spans="6:11" x14ac:dyDescent="0.35">
      <c r="F16287" s="30"/>
      <c r="K16287" s="31"/>
    </row>
    <row r="16288" spans="6:11" x14ac:dyDescent="0.35">
      <c r="F16288" s="30"/>
      <c r="K16288" s="31"/>
    </row>
    <row r="16289" spans="6:11" x14ac:dyDescent="0.35">
      <c r="F16289" s="30"/>
      <c r="K16289" s="31"/>
    </row>
    <row r="16290" spans="6:11" x14ac:dyDescent="0.35">
      <c r="F16290" s="30"/>
      <c r="K16290" s="31"/>
    </row>
    <row r="16291" spans="6:11" x14ac:dyDescent="0.35">
      <c r="F16291" s="30"/>
      <c r="K16291" s="31"/>
    </row>
    <row r="16292" spans="6:11" x14ac:dyDescent="0.35">
      <c r="F16292" s="30"/>
      <c r="K16292" s="31"/>
    </row>
    <row r="16293" spans="6:11" x14ac:dyDescent="0.35">
      <c r="F16293" s="30"/>
      <c r="K16293" s="31"/>
    </row>
    <row r="16294" spans="6:11" x14ac:dyDescent="0.35">
      <c r="F16294" s="30"/>
      <c r="K16294" s="31"/>
    </row>
    <row r="16295" spans="6:11" x14ac:dyDescent="0.35">
      <c r="F16295" s="30"/>
      <c r="K16295" s="31"/>
    </row>
    <row r="16296" spans="6:11" x14ac:dyDescent="0.35">
      <c r="F16296" s="30"/>
      <c r="K16296" s="31"/>
    </row>
    <row r="16297" spans="6:11" x14ac:dyDescent="0.35">
      <c r="F16297" s="30"/>
      <c r="K16297" s="31"/>
    </row>
    <row r="16298" spans="6:11" x14ac:dyDescent="0.35">
      <c r="F16298" s="30"/>
      <c r="K16298" s="31"/>
    </row>
    <row r="16299" spans="6:11" x14ac:dyDescent="0.35">
      <c r="F16299" s="30"/>
      <c r="K16299" s="31"/>
    </row>
    <row r="16300" spans="6:11" x14ac:dyDescent="0.35">
      <c r="F16300" s="30"/>
      <c r="K16300" s="31"/>
    </row>
    <row r="16301" spans="6:11" x14ac:dyDescent="0.35">
      <c r="F16301" s="30"/>
      <c r="K16301" s="31"/>
    </row>
    <row r="16302" spans="6:11" x14ac:dyDescent="0.35">
      <c r="F16302" s="30"/>
      <c r="K16302" s="31"/>
    </row>
    <row r="16303" spans="6:11" x14ac:dyDescent="0.35">
      <c r="F16303" s="30"/>
      <c r="K16303" s="31"/>
    </row>
    <row r="16304" spans="6:11" x14ac:dyDescent="0.35">
      <c r="F16304" s="30"/>
      <c r="K16304" s="31"/>
    </row>
    <row r="16305" spans="6:11" x14ac:dyDescent="0.35">
      <c r="F16305" s="30"/>
      <c r="K16305" s="31"/>
    </row>
    <row r="16306" spans="6:11" x14ac:dyDescent="0.35">
      <c r="F16306" s="30"/>
      <c r="K16306" s="31"/>
    </row>
    <row r="16307" spans="6:11" x14ac:dyDescent="0.35">
      <c r="F16307" s="30"/>
      <c r="K16307" s="31"/>
    </row>
    <row r="16308" spans="6:11" x14ac:dyDescent="0.35">
      <c r="F16308" s="30"/>
      <c r="K16308" s="31"/>
    </row>
    <row r="16309" spans="6:11" x14ac:dyDescent="0.35">
      <c r="F16309" s="30"/>
      <c r="K16309" s="31"/>
    </row>
    <row r="16310" spans="6:11" x14ac:dyDescent="0.35">
      <c r="F16310" s="30"/>
      <c r="K16310" s="31"/>
    </row>
    <row r="16311" spans="6:11" x14ac:dyDescent="0.35">
      <c r="F16311" s="30"/>
      <c r="K16311" s="31"/>
    </row>
    <row r="16312" spans="6:11" x14ac:dyDescent="0.35">
      <c r="F16312" s="30"/>
      <c r="K16312" s="31"/>
    </row>
    <row r="16313" spans="6:11" x14ac:dyDescent="0.35">
      <c r="F16313" s="30"/>
      <c r="K16313" s="31"/>
    </row>
    <row r="16314" spans="6:11" x14ac:dyDescent="0.35">
      <c r="F16314" s="30"/>
      <c r="K16314" s="31"/>
    </row>
    <row r="16315" spans="6:11" x14ac:dyDescent="0.35">
      <c r="F16315" s="30"/>
      <c r="K16315" s="31"/>
    </row>
    <row r="16316" spans="6:11" x14ac:dyDescent="0.35">
      <c r="F16316" s="30"/>
      <c r="K16316" s="31"/>
    </row>
    <row r="16317" spans="6:11" x14ac:dyDescent="0.35">
      <c r="F16317" s="30"/>
      <c r="K16317" s="31"/>
    </row>
    <row r="16318" spans="6:11" x14ac:dyDescent="0.35">
      <c r="F16318" s="30"/>
      <c r="K16318" s="31"/>
    </row>
    <row r="16319" spans="6:11" x14ac:dyDescent="0.35">
      <c r="F16319" s="30"/>
      <c r="K16319" s="31"/>
    </row>
    <row r="16320" spans="6:11" x14ac:dyDescent="0.35">
      <c r="F16320" s="30"/>
      <c r="K16320" s="31"/>
    </row>
    <row r="16321" spans="6:11" x14ac:dyDescent="0.35">
      <c r="F16321" s="30"/>
      <c r="K16321" s="31"/>
    </row>
    <row r="16322" spans="6:11" x14ac:dyDescent="0.35">
      <c r="F16322" s="30"/>
      <c r="K16322" s="31"/>
    </row>
    <row r="16323" spans="6:11" x14ac:dyDescent="0.35">
      <c r="F16323" s="30"/>
      <c r="K16323" s="31"/>
    </row>
    <row r="16324" spans="6:11" x14ac:dyDescent="0.35">
      <c r="F16324" s="30"/>
      <c r="K16324" s="31"/>
    </row>
    <row r="16325" spans="6:11" x14ac:dyDescent="0.35">
      <c r="F16325" s="30"/>
      <c r="K16325" s="31"/>
    </row>
    <row r="16326" spans="6:11" x14ac:dyDescent="0.35">
      <c r="F16326" s="30"/>
      <c r="K16326" s="31"/>
    </row>
    <row r="16327" spans="6:11" x14ac:dyDescent="0.35">
      <c r="F16327" s="30"/>
      <c r="K16327" s="31"/>
    </row>
    <row r="16328" spans="6:11" x14ac:dyDescent="0.35">
      <c r="F16328" s="30"/>
      <c r="K16328" s="31"/>
    </row>
    <row r="16329" spans="6:11" x14ac:dyDescent="0.35">
      <c r="F16329" s="30"/>
      <c r="K16329" s="31"/>
    </row>
    <row r="16330" spans="6:11" x14ac:dyDescent="0.35">
      <c r="F16330" s="30"/>
      <c r="K16330" s="31"/>
    </row>
    <row r="16331" spans="6:11" x14ac:dyDescent="0.35">
      <c r="F16331" s="30"/>
      <c r="K16331" s="31"/>
    </row>
    <row r="16332" spans="6:11" x14ac:dyDescent="0.35">
      <c r="F16332" s="30"/>
      <c r="K16332" s="31"/>
    </row>
    <row r="16333" spans="6:11" x14ac:dyDescent="0.35">
      <c r="F16333" s="30"/>
      <c r="K16333" s="31"/>
    </row>
    <row r="16334" spans="6:11" x14ac:dyDescent="0.35">
      <c r="F16334" s="30"/>
      <c r="K16334" s="31"/>
    </row>
    <row r="16335" spans="6:11" x14ac:dyDescent="0.35">
      <c r="F16335" s="30"/>
      <c r="K16335" s="31"/>
    </row>
    <row r="16336" spans="6:11" x14ac:dyDescent="0.35">
      <c r="F16336" s="30"/>
      <c r="K16336" s="31"/>
    </row>
    <row r="16337" spans="6:11" x14ac:dyDescent="0.35">
      <c r="F16337" s="30"/>
      <c r="K16337" s="31"/>
    </row>
    <row r="16338" spans="6:11" x14ac:dyDescent="0.35">
      <c r="F16338" s="30"/>
      <c r="K16338" s="31"/>
    </row>
    <row r="16339" spans="6:11" x14ac:dyDescent="0.35">
      <c r="F16339" s="30"/>
      <c r="K16339" s="31"/>
    </row>
    <row r="16340" spans="6:11" x14ac:dyDescent="0.35">
      <c r="F16340" s="30"/>
      <c r="K16340" s="31"/>
    </row>
    <row r="16341" spans="6:11" x14ac:dyDescent="0.35">
      <c r="F16341" s="30"/>
      <c r="K16341" s="31"/>
    </row>
    <row r="16342" spans="6:11" x14ac:dyDescent="0.35">
      <c r="F16342" s="30"/>
      <c r="K16342" s="31"/>
    </row>
    <row r="16343" spans="6:11" x14ac:dyDescent="0.35">
      <c r="F16343" s="30"/>
      <c r="K16343" s="31"/>
    </row>
    <row r="16344" spans="6:11" x14ac:dyDescent="0.35">
      <c r="F16344" s="30"/>
      <c r="K16344" s="31"/>
    </row>
    <row r="16345" spans="6:11" x14ac:dyDescent="0.35">
      <c r="F16345" s="30"/>
      <c r="K16345" s="31"/>
    </row>
    <row r="16346" spans="6:11" x14ac:dyDescent="0.35">
      <c r="F16346" s="30"/>
      <c r="K16346" s="31"/>
    </row>
    <row r="16347" spans="6:11" x14ac:dyDescent="0.35">
      <c r="F16347" s="30"/>
      <c r="K16347" s="31"/>
    </row>
    <row r="16348" spans="6:11" x14ac:dyDescent="0.35">
      <c r="F16348" s="30"/>
      <c r="K16348" s="31"/>
    </row>
    <row r="16349" spans="6:11" x14ac:dyDescent="0.35">
      <c r="F16349" s="30"/>
      <c r="K16349" s="31"/>
    </row>
    <row r="16350" spans="6:11" x14ac:dyDescent="0.35">
      <c r="F16350" s="30"/>
      <c r="K16350" s="31"/>
    </row>
    <row r="16351" spans="6:11" x14ac:dyDescent="0.35">
      <c r="F16351" s="30"/>
      <c r="K16351" s="31"/>
    </row>
    <row r="16352" spans="6:11" x14ac:dyDescent="0.35">
      <c r="F16352" s="30"/>
      <c r="K16352" s="31"/>
    </row>
    <row r="16353" spans="6:11" x14ac:dyDescent="0.35">
      <c r="F16353" s="30"/>
      <c r="K16353" s="31"/>
    </row>
    <row r="16354" spans="6:11" x14ac:dyDescent="0.35">
      <c r="F16354" s="30"/>
      <c r="K16354" s="31"/>
    </row>
    <row r="16355" spans="6:11" x14ac:dyDescent="0.35">
      <c r="F16355" s="30"/>
      <c r="K16355" s="31"/>
    </row>
    <row r="16356" spans="6:11" x14ac:dyDescent="0.35">
      <c r="F16356" s="30"/>
      <c r="K16356" s="31"/>
    </row>
    <row r="16357" spans="6:11" x14ac:dyDescent="0.35">
      <c r="F16357" s="30"/>
      <c r="K16357" s="31"/>
    </row>
    <row r="16358" spans="6:11" x14ac:dyDescent="0.35">
      <c r="F16358" s="30"/>
      <c r="K16358" s="31"/>
    </row>
    <row r="16359" spans="6:11" x14ac:dyDescent="0.35">
      <c r="F16359" s="30"/>
      <c r="K16359" s="31"/>
    </row>
    <row r="16360" spans="6:11" x14ac:dyDescent="0.35">
      <c r="F16360" s="30"/>
      <c r="K16360" s="31"/>
    </row>
    <row r="16361" spans="6:11" x14ac:dyDescent="0.35">
      <c r="F16361" s="30"/>
      <c r="K16361" s="31"/>
    </row>
    <row r="16362" spans="6:11" x14ac:dyDescent="0.35">
      <c r="F16362" s="30"/>
      <c r="K16362" s="31"/>
    </row>
    <row r="16363" spans="6:11" x14ac:dyDescent="0.35">
      <c r="F16363" s="30"/>
      <c r="K16363" s="31"/>
    </row>
    <row r="16364" spans="6:11" x14ac:dyDescent="0.35">
      <c r="F16364" s="30"/>
      <c r="K16364" s="31"/>
    </row>
    <row r="16365" spans="6:11" x14ac:dyDescent="0.35">
      <c r="F16365" s="30"/>
      <c r="K16365" s="31"/>
    </row>
    <row r="16366" spans="6:11" x14ac:dyDescent="0.35">
      <c r="F16366" s="30"/>
      <c r="K16366" s="31"/>
    </row>
    <row r="16367" spans="6:11" x14ac:dyDescent="0.35">
      <c r="F16367" s="30"/>
      <c r="K16367" s="31"/>
    </row>
    <row r="16368" spans="6:11" x14ac:dyDescent="0.35">
      <c r="F16368" s="30"/>
      <c r="K16368" s="31"/>
    </row>
    <row r="16369" spans="6:11" x14ac:dyDescent="0.35">
      <c r="F16369" s="30"/>
      <c r="K16369" s="31"/>
    </row>
    <row r="16370" spans="6:11" x14ac:dyDescent="0.35">
      <c r="F16370" s="30"/>
      <c r="K16370" s="31"/>
    </row>
    <row r="16371" spans="6:11" x14ac:dyDescent="0.35">
      <c r="F16371" s="30"/>
      <c r="K16371" s="31"/>
    </row>
    <row r="16372" spans="6:11" x14ac:dyDescent="0.35">
      <c r="F16372" s="30"/>
      <c r="K16372" s="31"/>
    </row>
    <row r="16373" spans="6:11" x14ac:dyDescent="0.35">
      <c r="F16373" s="30"/>
      <c r="K16373" s="31"/>
    </row>
    <row r="16374" spans="6:11" x14ac:dyDescent="0.35">
      <c r="F16374" s="30"/>
      <c r="K16374" s="31"/>
    </row>
    <row r="16375" spans="6:11" x14ac:dyDescent="0.35">
      <c r="F16375" s="30"/>
      <c r="K16375" s="31"/>
    </row>
    <row r="16376" spans="6:11" x14ac:dyDescent="0.35">
      <c r="F16376" s="30"/>
      <c r="K16376" s="31"/>
    </row>
    <row r="16377" spans="6:11" x14ac:dyDescent="0.35">
      <c r="F16377" s="30"/>
      <c r="K16377" s="31"/>
    </row>
    <row r="16378" spans="6:11" x14ac:dyDescent="0.35">
      <c r="F16378" s="30"/>
      <c r="K16378" s="31"/>
    </row>
    <row r="16379" spans="6:11" x14ac:dyDescent="0.35">
      <c r="F16379" s="30"/>
      <c r="K16379" s="31"/>
    </row>
    <row r="16380" spans="6:11" x14ac:dyDescent="0.35">
      <c r="F16380" s="30"/>
      <c r="K16380" s="31"/>
    </row>
    <row r="16381" spans="6:11" x14ac:dyDescent="0.35">
      <c r="F16381" s="30"/>
      <c r="K16381" s="31"/>
    </row>
    <row r="16382" spans="6:11" x14ac:dyDescent="0.35">
      <c r="F16382" s="30"/>
      <c r="K16382" s="31"/>
    </row>
    <row r="16383" spans="6:11" x14ac:dyDescent="0.35">
      <c r="F16383" s="30"/>
      <c r="K16383" s="31"/>
    </row>
    <row r="16384" spans="6:11" x14ac:dyDescent="0.35">
      <c r="F16384" s="30"/>
      <c r="K16384" s="31"/>
    </row>
    <row r="16385" spans="6:11" x14ac:dyDescent="0.35">
      <c r="F16385" s="30"/>
      <c r="K16385" s="31"/>
    </row>
    <row r="16386" spans="6:11" x14ac:dyDescent="0.35">
      <c r="F16386" s="30"/>
      <c r="K16386" s="31"/>
    </row>
    <row r="16387" spans="6:11" x14ac:dyDescent="0.35">
      <c r="F16387" s="30"/>
      <c r="K16387" s="31"/>
    </row>
    <row r="16388" spans="6:11" x14ac:dyDescent="0.35">
      <c r="F16388" s="30"/>
      <c r="K16388" s="31"/>
    </row>
    <row r="16389" spans="6:11" x14ac:dyDescent="0.35">
      <c r="F16389" s="30"/>
      <c r="K16389" s="31"/>
    </row>
    <row r="16390" spans="6:11" x14ac:dyDescent="0.35">
      <c r="F16390" s="30"/>
      <c r="K16390" s="31"/>
    </row>
    <row r="16391" spans="6:11" x14ac:dyDescent="0.35">
      <c r="F16391" s="30"/>
      <c r="K16391" s="31"/>
    </row>
    <row r="16392" spans="6:11" x14ac:dyDescent="0.35">
      <c r="F16392" s="30"/>
      <c r="K16392" s="31"/>
    </row>
    <row r="16393" spans="6:11" x14ac:dyDescent="0.35">
      <c r="F16393" s="30"/>
      <c r="K16393" s="31"/>
    </row>
    <row r="16394" spans="6:11" x14ac:dyDescent="0.35">
      <c r="F16394" s="30"/>
      <c r="K16394" s="31"/>
    </row>
    <row r="16395" spans="6:11" x14ac:dyDescent="0.35">
      <c r="F16395" s="30"/>
      <c r="K16395" s="31"/>
    </row>
    <row r="16396" spans="6:11" x14ac:dyDescent="0.35">
      <c r="F16396" s="30"/>
      <c r="K16396" s="31"/>
    </row>
    <row r="16397" spans="6:11" x14ac:dyDescent="0.35">
      <c r="F16397" s="30"/>
      <c r="K16397" s="31"/>
    </row>
    <row r="16398" spans="6:11" x14ac:dyDescent="0.35">
      <c r="F16398" s="30"/>
      <c r="K16398" s="31"/>
    </row>
    <row r="16399" spans="6:11" x14ac:dyDescent="0.35">
      <c r="F16399" s="30"/>
      <c r="K16399" s="31"/>
    </row>
    <row r="16400" spans="6:11" x14ac:dyDescent="0.35">
      <c r="F16400" s="30"/>
      <c r="K16400" s="31"/>
    </row>
    <row r="16401" spans="6:11" x14ac:dyDescent="0.35">
      <c r="F16401" s="30"/>
      <c r="K16401" s="31"/>
    </row>
    <row r="16402" spans="6:11" x14ac:dyDescent="0.35">
      <c r="F16402" s="30"/>
      <c r="K16402" s="31"/>
    </row>
    <row r="16403" spans="6:11" x14ac:dyDescent="0.35">
      <c r="F16403" s="30"/>
      <c r="K16403" s="31"/>
    </row>
    <row r="16404" spans="6:11" x14ac:dyDescent="0.35">
      <c r="F16404" s="30"/>
      <c r="K16404" s="31"/>
    </row>
    <row r="16405" spans="6:11" x14ac:dyDescent="0.35">
      <c r="F16405" s="30"/>
      <c r="K16405" s="31"/>
    </row>
    <row r="16406" spans="6:11" x14ac:dyDescent="0.35">
      <c r="F16406" s="30"/>
      <c r="K16406" s="31"/>
    </row>
    <row r="16407" spans="6:11" x14ac:dyDescent="0.35">
      <c r="F16407" s="30"/>
      <c r="K16407" s="31"/>
    </row>
    <row r="16408" spans="6:11" x14ac:dyDescent="0.35">
      <c r="F16408" s="30"/>
      <c r="K16408" s="31"/>
    </row>
    <row r="16409" spans="6:11" x14ac:dyDescent="0.35">
      <c r="F16409" s="30"/>
      <c r="K16409" s="31"/>
    </row>
    <row r="16410" spans="6:11" x14ac:dyDescent="0.35">
      <c r="F16410" s="30"/>
      <c r="K16410" s="31"/>
    </row>
    <row r="16411" spans="6:11" x14ac:dyDescent="0.35">
      <c r="F16411" s="30"/>
      <c r="K16411" s="31"/>
    </row>
    <row r="16412" spans="6:11" x14ac:dyDescent="0.35">
      <c r="F16412" s="30"/>
      <c r="K16412" s="31"/>
    </row>
    <row r="16413" spans="6:11" x14ac:dyDescent="0.35">
      <c r="F16413" s="30"/>
      <c r="K16413" s="31"/>
    </row>
    <row r="16414" spans="6:11" x14ac:dyDescent="0.35">
      <c r="F16414" s="30"/>
      <c r="K16414" s="31"/>
    </row>
    <row r="16415" spans="6:11" x14ac:dyDescent="0.35">
      <c r="F16415" s="30"/>
      <c r="K16415" s="31"/>
    </row>
    <row r="16416" spans="6:11" x14ac:dyDescent="0.35">
      <c r="F16416" s="30"/>
      <c r="K16416" s="31"/>
    </row>
    <row r="16417" spans="6:11" x14ac:dyDescent="0.35">
      <c r="F16417" s="30"/>
      <c r="K16417" s="31"/>
    </row>
    <row r="16418" spans="6:11" x14ac:dyDescent="0.35">
      <c r="F16418" s="30"/>
      <c r="K16418" s="31"/>
    </row>
    <row r="16419" spans="6:11" x14ac:dyDescent="0.35">
      <c r="F16419" s="30"/>
      <c r="K16419" s="31"/>
    </row>
    <row r="16420" spans="6:11" x14ac:dyDescent="0.35">
      <c r="F16420" s="30"/>
      <c r="K16420" s="31"/>
    </row>
    <row r="16421" spans="6:11" x14ac:dyDescent="0.35">
      <c r="F16421" s="30"/>
      <c r="K16421" s="31"/>
    </row>
    <row r="16422" spans="6:11" x14ac:dyDescent="0.35">
      <c r="F16422" s="30"/>
      <c r="K16422" s="31"/>
    </row>
    <row r="16423" spans="6:11" x14ac:dyDescent="0.35">
      <c r="F16423" s="30"/>
      <c r="K16423" s="31"/>
    </row>
    <row r="16424" spans="6:11" x14ac:dyDescent="0.35">
      <c r="F16424" s="30"/>
      <c r="K16424" s="31"/>
    </row>
    <row r="16425" spans="6:11" x14ac:dyDescent="0.35">
      <c r="F16425" s="30"/>
      <c r="K16425" s="31"/>
    </row>
    <row r="16426" spans="6:11" x14ac:dyDescent="0.35">
      <c r="F16426" s="30"/>
      <c r="K16426" s="31"/>
    </row>
    <row r="16427" spans="6:11" x14ac:dyDescent="0.35">
      <c r="F16427" s="30"/>
      <c r="K16427" s="31"/>
    </row>
    <row r="16428" spans="6:11" x14ac:dyDescent="0.35">
      <c r="F16428" s="30"/>
      <c r="K16428" s="31"/>
    </row>
    <row r="16429" spans="6:11" x14ac:dyDescent="0.35">
      <c r="F16429" s="30"/>
      <c r="K16429" s="31"/>
    </row>
    <row r="16430" spans="6:11" x14ac:dyDescent="0.35">
      <c r="F16430" s="30"/>
      <c r="K16430" s="31"/>
    </row>
    <row r="16431" spans="6:11" x14ac:dyDescent="0.35">
      <c r="F16431" s="30"/>
      <c r="K16431" s="31"/>
    </row>
    <row r="16432" spans="6:11" x14ac:dyDescent="0.35">
      <c r="F16432" s="30"/>
      <c r="K16432" s="31"/>
    </row>
    <row r="16433" spans="6:11" x14ac:dyDescent="0.35">
      <c r="F16433" s="30"/>
      <c r="K16433" s="31"/>
    </row>
    <row r="16434" spans="6:11" x14ac:dyDescent="0.35">
      <c r="F16434" s="30"/>
      <c r="K16434" s="31"/>
    </row>
    <row r="16435" spans="6:11" x14ac:dyDescent="0.35">
      <c r="F16435" s="30"/>
      <c r="K16435" s="31"/>
    </row>
    <row r="16436" spans="6:11" x14ac:dyDescent="0.35">
      <c r="F16436" s="30"/>
      <c r="K16436" s="31"/>
    </row>
    <row r="16437" spans="6:11" x14ac:dyDescent="0.35">
      <c r="F16437" s="30"/>
      <c r="K16437" s="31"/>
    </row>
    <row r="16438" spans="6:11" x14ac:dyDescent="0.35">
      <c r="F16438" s="30"/>
      <c r="K16438" s="31"/>
    </row>
    <row r="16439" spans="6:11" x14ac:dyDescent="0.35">
      <c r="F16439" s="30"/>
      <c r="K16439" s="31"/>
    </row>
    <row r="16440" spans="6:11" x14ac:dyDescent="0.35">
      <c r="F16440" s="30"/>
      <c r="K16440" s="31"/>
    </row>
    <row r="16441" spans="6:11" x14ac:dyDescent="0.35">
      <c r="F16441" s="30"/>
      <c r="K16441" s="31"/>
    </row>
    <row r="16442" spans="6:11" x14ac:dyDescent="0.35">
      <c r="F16442" s="30"/>
      <c r="K16442" s="31"/>
    </row>
    <row r="16443" spans="6:11" x14ac:dyDescent="0.35">
      <c r="F16443" s="30"/>
      <c r="K16443" s="31"/>
    </row>
    <row r="16444" spans="6:11" x14ac:dyDescent="0.35">
      <c r="F16444" s="30"/>
      <c r="K16444" s="31"/>
    </row>
    <row r="16445" spans="6:11" x14ac:dyDescent="0.35">
      <c r="F16445" s="30"/>
      <c r="K16445" s="31"/>
    </row>
    <row r="16446" spans="6:11" x14ac:dyDescent="0.35">
      <c r="F16446" s="30"/>
      <c r="K16446" s="31"/>
    </row>
    <row r="16447" spans="6:11" x14ac:dyDescent="0.35">
      <c r="F16447" s="30"/>
      <c r="K16447" s="31"/>
    </row>
    <row r="16448" spans="6:11" x14ac:dyDescent="0.35">
      <c r="F16448" s="30"/>
      <c r="K16448" s="31"/>
    </row>
    <row r="16449" spans="6:11" x14ac:dyDescent="0.35">
      <c r="F16449" s="30"/>
      <c r="K16449" s="31"/>
    </row>
    <row r="16450" spans="6:11" x14ac:dyDescent="0.35">
      <c r="F16450" s="30"/>
      <c r="K16450" s="31"/>
    </row>
    <row r="16451" spans="6:11" x14ac:dyDescent="0.35">
      <c r="F16451" s="30"/>
      <c r="K16451" s="31"/>
    </row>
    <row r="16452" spans="6:11" x14ac:dyDescent="0.35">
      <c r="F16452" s="30"/>
      <c r="K16452" s="31"/>
    </row>
    <row r="16453" spans="6:11" x14ac:dyDescent="0.35">
      <c r="F16453" s="30"/>
      <c r="K16453" s="31"/>
    </row>
    <row r="16454" spans="6:11" x14ac:dyDescent="0.35">
      <c r="F16454" s="30"/>
      <c r="K16454" s="31"/>
    </row>
    <row r="16455" spans="6:11" x14ac:dyDescent="0.35">
      <c r="F16455" s="30"/>
      <c r="K16455" s="31"/>
    </row>
    <row r="16456" spans="6:11" x14ac:dyDescent="0.35">
      <c r="F16456" s="30"/>
      <c r="K16456" s="31"/>
    </row>
    <row r="16457" spans="6:11" x14ac:dyDescent="0.35">
      <c r="F16457" s="30"/>
      <c r="K16457" s="31"/>
    </row>
    <row r="16458" spans="6:11" x14ac:dyDescent="0.35">
      <c r="F16458" s="30"/>
      <c r="K16458" s="31"/>
    </row>
    <row r="16459" spans="6:11" x14ac:dyDescent="0.35">
      <c r="F16459" s="30"/>
      <c r="K16459" s="31"/>
    </row>
    <row r="16460" spans="6:11" x14ac:dyDescent="0.35">
      <c r="F16460" s="30"/>
      <c r="K16460" s="31"/>
    </row>
    <row r="16461" spans="6:11" x14ac:dyDescent="0.35">
      <c r="F16461" s="30"/>
      <c r="K16461" s="31"/>
    </row>
    <row r="16462" spans="6:11" x14ac:dyDescent="0.35">
      <c r="F16462" s="30"/>
      <c r="K16462" s="31"/>
    </row>
    <row r="16463" spans="6:11" x14ac:dyDescent="0.35">
      <c r="F16463" s="30"/>
      <c r="K16463" s="31"/>
    </row>
    <row r="16464" spans="6:11" x14ac:dyDescent="0.35">
      <c r="F16464" s="30"/>
      <c r="K16464" s="31"/>
    </row>
    <row r="16465" spans="6:11" x14ac:dyDescent="0.35">
      <c r="F16465" s="30"/>
      <c r="K16465" s="31"/>
    </row>
    <row r="16466" spans="6:11" x14ac:dyDescent="0.35">
      <c r="F16466" s="30"/>
      <c r="K16466" s="31"/>
    </row>
    <row r="16467" spans="6:11" x14ac:dyDescent="0.35">
      <c r="F16467" s="30"/>
      <c r="K16467" s="31"/>
    </row>
    <row r="16468" spans="6:11" x14ac:dyDescent="0.35">
      <c r="F16468" s="30"/>
      <c r="K16468" s="31"/>
    </row>
    <row r="16469" spans="6:11" x14ac:dyDescent="0.35">
      <c r="F16469" s="30"/>
      <c r="K16469" s="31"/>
    </row>
    <row r="16470" spans="6:11" x14ac:dyDescent="0.35">
      <c r="F16470" s="30"/>
      <c r="K16470" s="31"/>
    </row>
    <row r="16471" spans="6:11" x14ac:dyDescent="0.35">
      <c r="F16471" s="30"/>
      <c r="K16471" s="31"/>
    </row>
    <row r="16472" spans="6:11" x14ac:dyDescent="0.35">
      <c r="F16472" s="30"/>
      <c r="K16472" s="31"/>
    </row>
    <row r="16473" spans="6:11" x14ac:dyDescent="0.35">
      <c r="F16473" s="30"/>
      <c r="K16473" s="31"/>
    </row>
    <row r="16474" spans="6:11" x14ac:dyDescent="0.35">
      <c r="F16474" s="30"/>
      <c r="K16474" s="31"/>
    </row>
    <row r="16475" spans="6:11" x14ac:dyDescent="0.35">
      <c r="F16475" s="30"/>
      <c r="K16475" s="31"/>
    </row>
    <row r="16476" spans="6:11" x14ac:dyDescent="0.35">
      <c r="F16476" s="30"/>
      <c r="K16476" s="31"/>
    </row>
    <row r="16477" spans="6:11" x14ac:dyDescent="0.35">
      <c r="F16477" s="30"/>
      <c r="K16477" s="31"/>
    </row>
    <row r="16478" spans="6:11" x14ac:dyDescent="0.35">
      <c r="F16478" s="30"/>
      <c r="K16478" s="31"/>
    </row>
    <row r="16479" spans="6:11" x14ac:dyDescent="0.35">
      <c r="F16479" s="30"/>
      <c r="K16479" s="31"/>
    </row>
    <row r="16480" spans="6:11" x14ac:dyDescent="0.35">
      <c r="F16480" s="30"/>
      <c r="K16480" s="31"/>
    </row>
    <row r="16481" spans="6:11" x14ac:dyDescent="0.35">
      <c r="F16481" s="30"/>
      <c r="K16481" s="31"/>
    </row>
    <row r="16482" spans="6:11" x14ac:dyDescent="0.35">
      <c r="F16482" s="30"/>
      <c r="K16482" s="31"/>
    </row>
    <row r="16483" spans="6:11" x14ac:dyDescent="0.35">
      <c r="F16483" s="30"/>
      <c r="K16483" s="31"/>
    </row>
    <row r="16484" spans="6:11" x14ac:dyDescent="0.35">
      <c r="F16484" s="30"/>
      <c r="K16484" s="31"/>
    </row>
    <row r="16485" spans="6:11" x14ac:dyDescent="0.35">
      <c r="F16485" s="30"/>
      <c r="K16485" s="31"/>
    </row>
    <row r="16486" spans="6:11" x14ac:dyDescent="0.35">
      <c r="F16486" s="30"/>
      <c r="K16486" s="31"/>
    </row>
    <row r="16487" spans="6:11" x14ac:dyDescent="0.35">
      <c r="F16487" s="30"/>
      <c r="K16487" s="31"/>
    </row>
    <row r="16488" spans="6:11" x14ac:dyDescent="0.35">
      <c r="F16488" s="30"/>
      <c r="K16488" s="31"/>
    </row>
    <row r="16489" spans="6:11" x14ac:dyDescent="0.35">
      <c r="F16489" s="30"/>
      <c r="K16489" s="31"/>
    </row>
    <row r="16490" spans="6:11" x14ac:dyDescent="0.35">
      <c r="F16490" s="30"/>
      <c r="K16490" s="31"/>
    </row>
    <row r="16491" spans="6:11" x14ac:dyDescent="0.35">
      <c r="F16491" s="30"/>
      <c r="K16491" s="31"/>
    </row>
    <row r="16492" spans="6:11" x14ac:dyDescent="0.35">
      <c r="F16492" s="30"/>
      <c r="K16492" s="31"/>
    </row>
    <row r="16493" spans="6:11" x14ac:dyDescent="0.35">
      <c r="F16493" s="30"/>
      <c r="K16493" s="31"/>
    </row>
    <row r="16494" spans="6:11" x14ac:dyDescent="0.35">
      <c r="F16494" s="30"/>
      <c r="K16494" s="31"/>
    </row>
    <row r="16495" spans="6:11" x14ac:dyDescent="0.35">
      <c r="F16495" s="30"/>
      <c r="K16495" s="31"/>
    </row>
    <row r="16496" spans="6:11" x14ac:dyDescent="0.35">
      <c r="F16496" s="30"/>
      <c r="K16496" s="31"/>
    </row>
    <row r="16497" spans="6:11" x14ac:dyDescent="0.35">
      <c r="F16497" s="30"/>
      <c r="K16497" s="31"/>
    </row>
    <row r="16498" spans="6:11" x14ac:dyDescent="0.35">
      <c r="F16498" s="30"/>
      <c r="K16498" s="31"/>
    </row>
    <row r="16499" spans="6:11" x14ac:dyDescent="0.35">
      <c r="F16499" s="30"/>
      <c r="K16499" s="31"/>
    </row>
    <row r="16500" spans="6:11" x14ac:dyDescent="0.35">
      <c r="F16500" s="30"/>
      <c r="K16500" s="31"/>
    </row>
    <row r="16501" spans="6:11" x14ac:dyDescent="0.35">
      <c r="F16501" s="30"/>
      <c r="K16501" s="31"/>
    </row>
    <row r="16502" spans="6:11" x14ac:dyDescent="0.35">
      <c r="F16502" s="30"/>
      <c r="K16502" s="31"/>
    </row>
    <row r="16503" spans="6:11" x14ac:dyDescent="0.35">
      <c r="F16503" s="30"/>
      <c r="K16503" s="31"/>
    </row>
    <row r="16504" spans="6:11" x14ac:dyDescent="0.35">
      <c r="F16504" s="30"/>
      <c r="K16504" s="31"/>
    </row>
    <row r="16505" spans="6:11" x14ac:dyDescent="0.35">
      <c r="F16505" s="30"/>
      <c r="K16505" s="31"/>
    </row>
    <row r="16506" spans="6:11" x14ac:dyDescent="0.35">
      <c r="F16506" s="30"/>
      <c r="K16506" s="31"/>
    </row>
    <row r="16507" spans="6:11" x14ac:dyDescent="0.35">
      <c r="F16507" s="30"/>
      <c r="K16507" s="31"/>
    </row>
    <row r="16508" spans="6:11" x14ac:dyDescent="0.35">
      <c r="F16508" s="30"/>
      <c r="K16508" s="31"/>
    </row>
    <row r="16509" spans="6:11" x14ac:dyDescent="0.35">
      <c r="F16509" s="30"/>
      <c r="K16509" s="31"/>
    </row>
    <row r="16510" spans="6:11" x14ac:dyDescent="0.35">
      <c r="F16510" s="30"/>
      <c r="K16510" s="31"/>
    </row>
    <row r="16511" spans="6:11" x14ac:dyDescent="0.35">
      <c r="F16511" s="30"/>
      <c r="K16511" s="31"/>
    </row>
    <row r="16512" spans="6:11" x14ac:dyDescent="0.35">
      <c r="F16512" s="30"/>
      <c r="K16512" s="31"/>
    </row>
    <row r="16513" spans="6:11" x14ac:dyDescent="0.35">
      <c r="F16513" s="30"/>
      <c r="K16513" s="31"/>
    </row>
    <row r="16514" spans="6:11" x14ac:dyDescent="0.35">
      <c r="F16514" s="30"/>
      <c r="K16514" s="31"/>
    </row>
    <row r="16515" spans="6:11" x14ac:dyDescent="0.35">
      <c r="F16515" s="30"/>
      <c r="K16515" s="31"/>
    </row>
    <row r="16516" spans="6:11" x14ac:dyDescent="0.35">
      <c r="F16516" s="30"/>
      <c r="K16516" s="31"/>
    </row>
    <row r="16517" spans="6:11" x14ac:dyDescent="0.35">
      <c r="F16517" s="30"/>
      <c r="K16517" s="31"/>
    </row>
    <row r="16518" spans="6:11" x14ac:dyDescent="0.35">
      <c r="F16518" s="30"/>
      <c r="K16518" s="31"/>
    </row>
    <row r="16519" spans="6:11" x14ac:dyDescent="0.35">
      <c r="F16519" s="30"/>
      <c r="K16519" s="31"/>
    </row>
    <row r="16520" spans="6:11" x14ac:dyDescent="0.35">
      <c r="F16520" s="30"/>
      <c r="K16520" s="31"/>
    </row>
    <row r="16521" spans="6:11" x14ac:dyDescent="0.35">
      <c r="F16521" s="30"/>
      <c r="K16521" s="31"/>
    </row>
    <row r="16522" spans="6:11" x14ac:dyDescent="0.35">
      <c r="F16522" s="30"/>
      <c r="K16522" s="31"/>
    </row>
    <row r="16523" spans="6:11" x14ac:dyDescent="0.35">
      <c r="F16523" s="30"/>
      <c r="K16523" s="31"/>
    </row>
    <row r="16524" spans="6:11" x14ac:dyDescent="0.35">
      <c r="F16524" s="30"/>
      <c r="K16524" s="31"/>
    </row>
    <row r="16525" spans="6:11" x14ac:dyDescent="0.35">
      <c r="F16525" s="30"/>
      <c r="K16525" s="31"/>
    </row>
    <row r="16526" spans="6:11" x14ac:dyDescent="0.35">
      <c r="F16526" s="30"/>
      <c r="K16526" s="31"/>
    </row>
    <row r="16527" spans="6:11" x14ac:dyDescent="0.35">
      <c r="F16527" s="30"/>
      <c r="K16527" s="31"/>
    </row>
    <row r="16528" spans="6:11" x14ac:dyDescent="0.35">
      <c r="F16528" s="30"/>
      <c r="K16528" s="31"/>
    </row>
    <row r="16529" spans="6:11" x14ac:dyDescent="0.35">
      <c r="F16529" s="30"/>
      <c r="K16529" s="31"/>
    </row>
    <row r="16530" spans="6:11" x14ac:dyDescent="0.35">
      <c r="F16530" s="30"/>
      <c r="K16530" s="31"/>
    </row>
    <row r="16531" spans="6:11" x14ac:dyDescent="0.35">
      <c r="F16531" s="30"/>
      <c r="K16531" s="31"/>
    </row>
    <row r="16532" spans="6:11" x14ac:dyDescent="0.35">
      <c r="F16532" s="30"/>
      <c r="K16532" s="31"/>
    </row>
    <row r="16533" spans="6:11" x14ac:dyDescent="0.35">
      <c r="F16533" s="30"/>
      <c r="K16533" s="31"/>
    </row>
    <row r="16534" spans="6:11" x14ac:dyDescent="0.35">
      <c r="F16534" s="30"/>
      <c r="K16534" s="31"/>
    </row>
    <row r="16535" spans="6:11" x14ac:dyDescent="0.35">
      <c r="F16535" s="30"/>
      <c r="K16535" s="31"/>
    </row>
    <row r="16536" spans="6:11" x14ac:dyDescent="0.35">
      <c r="F16536" s="30"/>
      <c r="K16536" s="31"/>
    </row>
    <row r="16537" spans="6:11" x14ac:dyDescent="0.35">
      <c r="F16537" s="30"/>
      <c r="K16537" s="31"/>
    </row>
    <row r="16538" spans="6:11" x14ac:dyDescent="0.35">
      <c r="F16538" s="30"/>
      <c r="K16538" s="31"/>
    </row>
    <row r="16539" spans="6:11" x14ac:dyDescent="0.35">
      <c r="F16539" s="30"/>
      <c r="K16539" s="31"/>
    </row>
    <row r="16540" spans="6:11" x14ac:dyDescent="0.35">
      <c r="F16540" s="30"/>
      <c r="K16540" s="31"/>
    </row>
    <row r="16541" spans="6:11" x14ac:dyDescent="0.35">
      <c r="F16541" s="30"/>
      <c r="K16541" s="31"/>
    </row>
    <row r="16542" spans="6:11" x14ac:dyDescent="0.35">
      <c r="F16542" s="30"/>
      <c r="K16542" s="31"/>
    </row>
    <row r="16543" spans="6:11" x14ac:dyDescent="0.35">
      <c r="F16543" s="30"/>
      <c r="K16543" s="31"/>
    </row>
    <row r="16544" spans="6:11" x14ac:dyDescent="0.35">
      <c r="F16544" s="30"/>
      <c r="K16544" s="31"/>
    </row>
    <row r="16545" spans="6:11" x14ac:dyDescent="0.35">
      <c r="F16545" s="30"/>
      <c r="K16545" s="31"/>
    </row>
    <row r="16546" spans="6:11" x14ac:dyDescent="0.35">
      <c r="F16546" s="30"/>
      <c r="K16546" s="31"/>
    </row>
    <row r="16547" spans="6:11" x14ac:dyDescent="0.35">
      <c r="F16547" s="30"/>
      <c r="K16547" s="31"/>
    </row>
    <row r="16548" spans="6:11" x14ac:dyDescent="0.35">
      <c r="F16548" s="30"/>
      <c r="K16548" s="31"/>
    </row>
    <row r="16549" spans="6:11" x14ac:dyDescent="0.35">
      <c r="F16549" s="30"/>
      <c r="K16549" s="31"/>
    </row>
    <row r="16550" spans="6:11" x14ac:dyDescent="0.35">
      <c r="F16550" s="30"/>
      <c r="K16550" s="31"/>
    </row>
    <row r="16551" spans="6:11" x14ac:dyDescent="0.35">
      <c r="F16551" s="30"/>
      <c r="K16551" s="31"/>
    </row>
    <row r="16552" spans="6:11" x14ac:dyDescent="0.35">
      <c r="F16552" s="30"/>
      <c r="K16552" s="31"/>
    </row>
    <row r="16553" spans="6:11" x14ac:dyDescent="0.35">
      <c r="F16553" s="30"/>
      <c r="K16553" s="31"/>
    </row>
    <row r="16554" spans="6:11" x14ac:dyDescent="0.35">
      <c r="F16554" s="30"/>
      <c r="K16554" s="31"/>
    </row>
    <row r="16555" spans="6:11" x14ac:dyDescent="0.35">
      <c r="F16555" s="30"/>
      <c r="K16555" s="31"/>
    </row>
    <row r="16556" spans="6:11" x14ac:dyDescent="0.35">
      <c r="F16556" s="30"/>
      <c r="K16556" s="31"/>
    </row>
    <row r="16557" spans="6:11" x14ac:dyDescent="0.35">
      <c r="F16557" s="30"/>
      <c r="K16557" s="31"/>
    </row>
    <row r="16558" spans="6:11" x14ac:dyDescent="0.35">
      <c r="F16558" s="30"/>
      <c r="K16558" s="31"/>
    </row>
    <row r="16559" spans="6:11" x14ac:dyDescent="0.35">
      <c r="F16559" s="30"/>
      <c r="K16559" s="31"/>
    </row>
    <row r="16560" spans="6:11" x14ac:dyDescent="0.35">
      <c r="F16560" s="30"/>
      <c r="K16560" s="31"/>
    </row>
    <row r="16561" spans="6:11" x14ac:dyDescent="0.35">
      <c r="F16561" s="30"/>
      <c r="K16561" s="31"/>
    </row>
    <row r="16562" spans="6:11" x14ac:dyDescent="0.35">
      <c r="F16562" s="30"/>
      <c r="K16562" s="31"/>
    </row>
    <row r="16563" spans="6:11" x14ac:dyDescent="0.35">
      <c r="F16563" s="30"/>
      <c r="K16563" s="31"/>
    </row>
    <row r="16564" spans="6:11" x14ac:dyDescent="0.35">
      <c r="F16564" s="30"/>
      <c r="K16564" s="31"/>
    </row>
    <row r="16565" spans="6:11" x14ac:dyDescent="0.35">
      <c r="F16565" s="30"/>
      <c r="K16565" s="31"/>
    </row>
    <row r="16566" spans="6:11" x14ac:dyDescent="0.35">
      <c r="F16566" s="30"/>
      <c r="K16566" s="31"/>
    </row>
    <row r="16567" spans="6:11" x14ac:dyDescent="0.35">
      <c r="F16567" s="30"/>
      <c r="K16567" s="31"/>
    </row>
    <row r="16568" spans="6:11" x14ac:dyDescent="0.35">
      <c r="F16568" s="30"/>
      <c r="K16568" s="31"/>
    </row>
    <row r="16569" spans="6:11" x14ac:dyDescent="0.35">
      <c r="F16569" s="30"/>
      <c r="K16569" s="31"/>
    </row>
    <row r="16570" spans="6:11" x14ac:dyDescent="0.35">
      <c r="F16570" s="30"/>
      <c r="K16570" s="31"/>
    </row>
    <row r="16571" spans="6:11" x14ac:dyDescent="0.35">
      <c r="F16571" s="30"/>
      <c r="K16571" s="31"/>
    </row>
    <row r="16572" spans="6:11" x14ac:dyDescent="0.35">
      <c r="F16572" s="30"/>
      <c r="K16572" s="31"/>
    </row>
    <row r="16573" spans="6:11" x14ac:dyDescent="0.35">
      <c r="F16573" s="30"/>
      <c r="K16573" s="31"/>
    </row>
    <row r="16574" spans="6:11" x14ac:dyDescent="0.35">
      <c r="F16574" s="30"/>
      <c r="K16574" s="31"/>
    </row>
    <row r="16575" spans="6:11" x14ac:dyDescent="0.35">
      <c r="F16575" s="30"/>
      <c r="K16575" s="31"/>
    </row>
    <row r="16576" spans="6:11" x14ac:dyDescent="0.35">
      <c r="F16576" s="30"/>
      <c r="K16576" s="31"/>
    </row>
    <row r="16577" spans="6:11" x14ac:dyDescent="0.35">
      <c r="F16577" s="30"/>
      <c r="K16577" s="31"/>
    </row>
    <row r="16578" spans="6:11" x14ac:dyDescent="0.35">
      <c r="F16578" s="30"/>
      <c r="K16578" s="31"/>
    </row>
    <row r="16579" spans="6:11" x14ac:dyDescent="0.35">
      <c r="F16579" s="30"/>
      <c r="K16579" s="31"/>
    </row>
    <row r="16580" spans="6:11" x14ac:dyDescent="0.35">
      <c r="F16580" s="30"/>
      <c r="K16580" s="31"/>
    </row>
    <row r="16581" spans="6:11" x14ac:dyDescent="0.35">
      <c r="F16581" s="30"/>
      <c r="K16581" s="31"/>
    </row>
    <row r="16582" spans="6:11" x14ac:dyDescent="0.35">
      <c r="F16582" s="30"/>
      <c r="K16582" s="31"/>
    </row>
    <row r="16583" spans="6:11" x14ac:dyDescent="0.35">
      <c r="F16583" s="30"/>
      <c r="K16583" s="31"/>
    </row>
    <row r="16584" spans="6:11" x14ac:dyDescent="0.35">
      <c r="F16584" s="30"/>
      <c r="K16584" s="31"/>
    </row>
    <row r="16585" spans="6:11" x14ac:dyDescent="0.35">
      <c r="F16585" s="30"/>
      <c r="K16585" s="31"/>
    </row>
    <row r="16586" spans="6:11" x14ac:dyDescent="0.35">
      <c r="F16586" s="30"/>
      <c r="K16586" s="31"/>
    </row>
    <row r="16587" spans="6:11" x14ac:dyDescent="0.35">
      <c r="F16587" s="30"/>
      <c r="K16587" s="31"/>
    </row>
    <row r="16588" spans="6:11" x14ac:dyDescent="0.35">
      <c r="F16588" s="30"/>
      <c r="K16588" s="31"/>
    </row>
    <row r="16589" spans="6:11" x14ac:dyDescent="0.35">
      <c r="F16589" s="30"/>
      <c r="K16589" s="31"/>
    </row>
    <row r="16590" spans="6:11" x14ac:dyDescent="0.35">
      <c r="F16590" s="30"/>
      <c r="K16590" s="31"/>
    </row>
    <row r="16591" spans="6:11" x14ac:dyDescent="0.35">
      <c r="F16591" s="30"/>
      <c r="K16591" s="31"/>
    </row>
    <row r="16592" spans="6:11" x14ac:dyDescent="0.35">
      <c r="F16592" s="30"/>
      <c r="K16592" s="31"/>
    </row>
    <row r="16593" spans="6:11" x14ac:dyDescent="0.35">
      <c r="F16593" s="30"/>
      <c r="K16593" s="31"/>
    </row>
    <row r="16594" spans="6:11" x14ac:dyDescent="0.35">
      <c r="F16594" s="30"/>
      <c r="K16594" s="31"/>
    </row>
    <row r="16595" spans="6:11" x14ac:dyDescent="0.35">
      <c r="F16595" s="30"/>
      <c r="K16595" s="31"/>
    </row>
    <row r="16596" spans="6:11" x14ac:dyDescent="0.35">
      <c r="F16596" s="30"/>
      <c r="K16596" s="31"/>
    </row>
    <row r="16597" spans="6:11" x14ac:dyDescent="0.35">
      <c r="F16597" s="30"/>
      <c r="K16597" s="31"/>
    </row>
    <row r="16598" spans="6:11" x14ac:dyDescent="0.35">
      <c r="F16598" s="30"/>
      <c r="K16598" s="31"/>
    </row>
    <row r="16599" spans="6:11" x14ac:dyDescent="0.35">
      <c r="F16599" s="30"/>
      <c r="K16599" s="31"/>
    </row>
    <row r="16600" spans="6:11" x14ac:dyDescent="0.35">
      <c r="F16600" s="30"/>
      <c r="K16600" s="31"/>
    </row>
    <row r="16601" spans="6:11" x14ac:dyDescent="0.35">
      <c r="F16601" s="30"/>
      <c r="K16601" s="31"/>
    </row>
    <row r="16602" spans="6:11" x14ac:dyDescent="0.35">
      <c r="F16602" s="30"/>
      <c r="K16602" s="31"/>
    </row>
    <row r="16603" spans="6:11" x14ac:dyDescent="0.35">
      <c r="F16603" s="30"/>
      <c r="K16603" s="31"/>
    </row>
    <row r="16604" spans="6:11" x14ac:dyDescent="0.35">
      <c r="F16604" s="30"/>
      <c r="K16604" s="31"/>
    </row>
    <row r="16605" spans="6:11" x14ac:dyDescent="0.35">
      <c r="F16605" s="30"/>
      <c r="K16605" s="31"/>
    </row>
    <row r="16606" spans="6:11" x14ac:dyDescent="0.35">
      <c r="F16606" s="30"/>
      <c r="K16606" s="31"/>
    </row>
    <row r="16607" spans="6:11" x14ac:dyDescent="0.35">
      <c r="F16607" s="30"/>
      <c r="K16607" s="31"/>
    </row>
    <row r="16608" spans="6:11" x14ac:dyDescent="0.35">
      <c r="F16608" s="30"/>
      <c r="K16608" s="31"/>
    </row>
    <row r="16609" spans="6:11" x14ac:dyDescent="0.35">
      <c r="F16609" s="30"/>
      <c r="K16609" s="31"/>
    </row>
    <row r="16610" spans="6:11" x14ac:dyDescent="0.35">
      <c r="F16610" s="30"/>
      <c r="K16610" s="31"/>
    </row>
    <row r="16611" spans="6:11" x14ac:dyDescent="0.35">
      <c r="F16611" s="30"/>
      <c r="K16611" s="31"/>
    </row>
    <row r="16612" spans="6:11" x14ac:dyDescent="0.35">
      <c r="F16612" s="30"/>
      <c r="K16612" s="31"/>
    </row>
    <row r="16613" spans="6:11" x14ac:dyDescent="0.35">
      <c r="F16613" s="30"/>
      <c r="K16613" s="31"/>
    </row>
    <row r="16614" spans="6:11" x14ac:dyDescent="0.35">
      <c r="F16614" s="30"/>
      <c r="K16614" s="31"/>
    </row>
    <row r="16615" spans="6:11" x14ac:dyDescent="0.35">
      <c r="F16615" s="30"/>
      <c r="K16615" s="31"/>
    </row>
    <row r="16616" spans="6:11" x14ac:dyDescent="0.35">
      <c r="F16616" s="30"/>
      <c r="K16616" s="31"/>
    </row>
    <row r="16617" spans="6:11" x14ac:dyDescent="0.35">
      <c r="F16617" s="30"/>
      <c r="K16617" s="31"/>
    </row>
    <row r="16618" spans="6:11" x14ac:dyDescent="0.35">
      <c r="F16618" s="30"/>
      <c r="K16618" s="31"/>
    </row>
    <row r="16619" spans="6:11" x14ac:dyDescent="0.35">
      <c r="F16619" s="30"/>
      <c r="K16619" s="31"/>
    </row>
    <row r="16620" spans="6:11" x14ac:dyDescent="0.35">
      <c r="F16620" s="30"/>
      <c r="K16620" s="31"/>
    </row>
    <row r="16621" spans="6:11" x14ac:dyDescent="0.35">
      <c r="F16621" s="30"/>
      <c r="K16621" s="31"/>
    </row>
    <row r="16622" spans="6:11" x14ac:dyDescent="0.35">
      <c r="F16622" s="30"/>
      <c r="K16622" s="31"/>
    </row>
    <row r="16623" spans="6:11" x14ac:dyDescent="0.35">
      <c r="F16623" s="30"/>
      <c r="K16623" s="31"/>
    </row>
    <row r="16624" spans="6:11" x14ac:dyDescent="0.35">
      <c r="F16624" s="30"/>
      <c r="K16624" s="31"/>
    </row>
    <row r="16625" spans="6:11" x14ac:dyDescent="0.35">
      <c r="F16625" s="30"/>
      <c r="K16625" s="31"/>
    </row>
    <row r="16626" spans="6:11" x14ac:dyDescent="0.35">
      <c r="F16626" s="30"/>
      <c r="K16626" s="31"/>
    </row>
    <row r="16627" spans="6:11" x14ac:dyDescent="0.35">
      <c r="F16627" s="30"/>
      <c r="K16627" s="31"/>
    </row>
    <row r="16628" spans="6:11" x14ac:dyDescent="0.35">
      <c r="F16628" s="30"/>
      <c r="K16628" s="31"/>
    </row>
    <row r="16629" spans="6:11" x14ac:dyDescent="0.35">
      <c r="F16629" s="30"/>
      <c r="K16629" s="31"/>
    </row>
    <row r="16630" spans="6:11" x14ac:dyDescent="0.35">
      <c r="F16630" s="30"/>
      <c r="K16630" s="31"/>
    </row>
    <row r="16631" spans="6:11" x14ac:dyDescent="0.35">
      <c r="F16631" s="30"/>
      <c r="K16631" s="31"/>
    </row>
    <row r="16632" spans="6:11" x14ac:dyDescent="0.35">
      <c r="F16632" s="30"/>
      <c r="K16632" s="31"/>
    </row>
    <row r="16633" spans="6:11" x14ac:dyDescent="0.35">
      <c r="F16633" s="30"/>
      <c r="K16633" s="31"/>
    </row>
    <row r="16634" spans="6:11" x14ac:dyDescent="0.35">
      <c r="F16634" s="30"/>
      <c r="K16634" s="31"/>
    </row>
    <row r="16635" spans="6:11" x14ac:dyDescent="0.35">
      <c r="F16635" s="30"/>
      <c r="K16635" s="31"/>
    </row>
    <row r="16636" spans="6:11" x14ac:dyDescent="0.35">
      <c r="F16636" s="30"/>
      <c r="K16636" s="31"/>
    </row>
    <row r="16637" spans="6:11" x14ac:dyDescent="0.35">
      <c r="F16637" s="30"/>
      <c r="K16637" s="31"/>
    </row>
    <row r="16638" spans="6:11" x14ac:dyDescent="0.35">
      <c r="F16638" s="30"/>
      <c r="K16638" s="31"/>
    </row>
    <row r="16639" spans="6:11" x14ac:dyDescent="0.35">
      <c r="F16639" s="30"/>
      <c r="K16639" s="31"/>
    </row>
    <row r="16640" spans="6:11" x14ac:dyDescent="0.35">
      <c r="F16640" s="30"/>
      <c r="K16640" s="31"/>
    </row>
    <row r="16641" spans="6:11" x14ac:dyDescent="0.35">
      <c r="F16641" s="30"/>
      <c r="K16641" s="31"/>
    </row>
    <row r="16642" spans="6:11" x14ac:dyDescent="0.35">
      <c r="F16642" s="30"/>
      <c r="K16642" s="31"/>
    </row>
    <row r="16643" spans="6:11" x14ac:dyDescent="0.35">
      <c r="F16643" s="30"/>
      <c r="K16643" s="31"/>
    </row>
    <row r="16644" spans="6:11" x14ac:dyDescent="0.35">
      <c r="F16644" s="30"/>
      <c r="K16644" s="31"/>
    </row>
    <row r="16645" spans="6:11" x14ac:dyDescent="0.35">
      <c r="F16645" s="30"/>
      <c r="K16645" s="31"/>
    </row>
    <row r="16646" spans="6:11" x14ac:dyDescent="0.35">
      <c r="F16646" s="30"/>
      <c r="K16646" s="31"/>
    </row>
    <row r="16647" spans="6:11" x14ac:dyDescent="0.35">
      <c r="F16647" s="30"/>
      <c r="K16647" s="31"/>
    </row>
    <row r="16648" spans="6:11" x14ac:dyDescent="0.35">
      <c r="F16648" s="30"/>
      <c r="K16648" s="31"/>
    </row>
    <row r="16649" spans="6:11" x14ac:dyDescent="0.35">
      <c r="F16649" s="30"/>
      <c r="K16649" s="31"/>
    </row>
    <row r="16650" spans="6:11" x14ac:dyDescent="0.35">
      <c r="F16650" s="30"/>
      <c r="K16650" s="31"/>
    </row>
    <row r="16651" spans="6:11" x14ac:dyDescent="0.35">
      <c r="F16651" s="30"/>
      <c r="K16651" s="31"/>
    </row>
    <row r="16652" spans="6:11" x14ac:dyDescent="0.35">
      <c r="F16652" s="30"/>
      <c r="K16652" s="31"/>
    </row>
    <row r="16653" spans="6:11" x14ac:dyDescent="0.35">
      <c r="F16653" s="30"/>
      <c r="K16653" s="31"/>
    </row>
    <row r="16654" spans="6:11" x14ac:dyDescent="0.35">
      <c r="F16654" s="30"/>
      <c r="K16654" s="31"/>
    </row>
    <row r="16655" spans="6:11" x14ac:dyDescent="0.35">
      <c r="F16655" s="30"/>
      <c r="K16655" s="31"/>
    </row>
    <row r="16656" spans="6:11" x14ac:dyDescent="0.35">
      <c r="F16656" s="30"/>
      <c r="K16656" s="31"/>
    </row>
    <row r="16657" spans="6:11" x14ac:dyDescent="0.35">
      <c r="F16657" s="30"/>
      <c r="K16657" s="31"/>
    </row>
    <row r="16658" spans="6:11" x14ac:dyDescent="0.35">
      <c r="F16658" s="30"/>
      <c r="K16658" s="31"/>
    </row>
    <row r="16659" spans="6:11" x14ac:dyDescent="0.35">
      <c r="F16659" s="30"/>
      <c r="K16659" s="31"/>
    </row>
    <row r="16660" spans="6:11" x14ac:dyDescent="0.35">
      <c r="F16660" s="30"/>
      <c r="K16660" s="31"/>
    </row>
    <row r="16661" spans="6:11" x14ac:dyDescent="0.35">
      <c r="F16661" s="30"/>
      <c r="K16661" s="31"/>
    </row>
    <row r="16662" spans="6:11" x14ac:dyDescent="0.35">
      <c r="F16662" s="30"/>
      <c r="K16662" s="31"/>
    </row>
    <row r="16663" spans="6:11" x14ac:dyDescent="0.35">
      <c r="F16663" s="30"/>
      <c r="K16663" s="31"/>
    </row>
    <row r="16664" spans="6:11" x14ac:dyDescent="0.35">
      <c r="F16664" s="30"/>
      <c r="K16664" s="31"/>
    </row>
    <row r="16665" spans="6:11" x14ac:dyDescent="0.35">
      <c r="F16665" s="30"/>
      <c r="K16665" s="31"/>
    </row>
    <row r="16666" spans="6:11" x14ac:dyDescent="0.35">
      <c r="F16666" s="30"/>
      <c r="K16666" s="31"/>
    </row>
    <row r="16667" spans="6:11" x14ac:dyDescent="0.35">
      <c r="F16667" s="30"/>
      <c r="K16667" s="31"/>
    </row>
    <row r="16668" spans="6:11" x14ac:dyDescent="0.35">
      <c r="F16668" s="30"/>
      <c r="K16668" s="31"/>
    </row>
    <row r="16669" spans="6:11" x14ac:dyDescent="0.35">
      <c r="F16669" s="30"/>
      <c r="K16669" s="31"/>
    </row>
    <row r="16670" spans="6:11" x14ac:dyDescent="0.35">
      <c r="F16670" s="30"/>
      <c r="K16670" s="31"/>
    </row>
    <row r="16671" spans="6:11" x14ac:dyDescent="0.35">
      <c r="F16671" s="30"/>
      <c r="K16671" s="31"/>
    </row>
    <row r="16672" spans="6:11" x14ac:dyDescent="0.35">
      <c r="F16672" s="30"/>
      <c r="K16672" s="31"/>
    </row>
    <row r="16673" spans="6:11" x14ac:dyDescent="0.35">
      <c r="F16673" s="30"/>
      <c r="K16673" s="31"/>
    </row>
    <row r="16674" spans="6:11" x14ac:dyDescent="0.35">
      <c r="F16674" s="30"/>
      <c r="K16674" s="31"/>
    </row>
    <row r="16675" spans="6:11" x14ac:dyDescent="0.35">
      <c r="F16675" s="30"/>
      <c r="K16675" s="31"/>
    </row>
    <row r="16676" spans="6:11" x14ac:dyDescent="0.35">
      <c r="F16676" s="30"/>
      <c r="K16676" s="31"/>
    </row>
    <row r="16677" spans="6:11" x14ac:dyDescent="0.35">
      <c r="F16677" s="30"/>
      <c r="K16677" s="31"/>
    </row>
    <row r="16678" spans="6:11" x14ac:dyDescent="0.35">
      <c r="F16678" s="30"/>
      <c r="K16678" s="31"/>
    </row>
    <row r="16679" spans="6:11" x14ac:dyDescent="0.35">
      <c r="F16679" s="30"/>
      <c r="K16679" s="31"/>
    </row>
    <row r="16680" spans="6:11" x14ac:dyDescent="0.35">
      <c r="F16680" s="30"/>
      <c r="K16680" s="31"/>
    </row>
    <row r="16681" spans="6:11" x14ac:dyDescent="0.35">
      <c r="F16681" s="30"/>
      <c r="K16681" s="31"/>
    </row>
    <row r="16682" spans="6:11" x14ac:dyDescent="0.35">
      <c r="F16682" s="30"/>
      <c r="K16682" s="31"/>
    </row>
    <row r="16683" spans="6:11" x14ac:dyDescent="0.35">
      <c r="F16683" s="30"/>
      <c r="K16683" s="31"/>
    </row>
    <row r="16684" spans="6:11" x14ac:dyDescent="0.35">
      <c r="F16684" s="30"/>
      <c r="K16684" s="31"/>
    </row>
    <row r="16685" spans="6:11" x14ac:dyDescent="0.35">
      <c r="F16685" s="30"/>
      <c r="K16685" s="31"/>
    </row>
    <row r="16686" spans="6:11" x14ac:dyDescent="0.35">
      <c r="F16686" s="30"/>
      <c r="K16686" s="31"/>
    </row>
    <row r="16687" spans="6:11" x14ac:dyDescent="0.35">
      <c r="F16687" s="30"/>
      <c r="K16687" s="31"/>
    </row>
    <row r="16688" spans="6:11" x14ac:dyDescent="0.35">
      <c r="F16688" s="30"/>
      <c r="K16688" s="31"/>
    </row>
    <row r="16689" spans="6:11" x14ac:dyDescent="0.35">
      <c r="F16689" s="30"/>
      <c r="K16689" s="31"/>
    </row>
    <row r="16690" spans="6:11" x14ac:dyDescent="0.35">
      <c r="F16690" s="30"/>
      <c r="K16690" s="31"/>
    </row>
    <row r="16691" spans="6:11" x14ac:dyDescent="0.35">
      <c r="F16691" s="30"/>
      <c r="K16691" s="31"/>
    </row>
    <row r="16692" spans="6:11" x14ac:dyDescent="0.35">
      <c r="F16692" s="30"/>
      <c r="K16692" s="31"/>
    </row>
    <row r="16693" spans="6:11" x14ac:dyDescent="0.35">
      <c r="F16693" s="30"/>
      <c r="K16693" s="31"/>
    </row>
    <row r="16694" spans="6:11" x14ac:dyDescent="0.35">
      <c r="F16694" s="30"/>
      <c r="K16694" s="31"/>
    </row>
    <row r="16695" spans="6:11" x14ac:dyDescent="0.35">
      <c r="F16695" s="30"/>
      <c r="K16695" s="31"/>
    </row>
    <row r="16696" spans="6:11" x14ac:dyDescent="0.35">
      <c r="F16696" s="30"/>
      <c r="K16696" s="31"/>
    </row>
    <row r="16697" spans="6:11" x14ac:dyDescent="0.35">
      <c r="F16697" s="30"/>
      <c r="K16697" s="31"/>
    </row>
    <row r="16698" spans="6:11" x14ac:dyDescent="0.35">
      <c r="F16698" s="30"/>
      <c r="K16698" s="31"/>
    </row>
    <row r="16699" spans="6:11" x14ac:dyDescent="0.35">
      <c r="F16699" s="30"/>
      <c r="K16699" s="31"/>
    </row>
    <row r="16700" spans="6:11" x14ac:dyDescent="0.35">
      <c r="F16700" s="30"/>
      <c r="K16700" s="31"/>
    </row>
    <row r="16701" spans="6:11" x14ac:dyDescent="0.35">
      <c r="F16701" s="30"/>
      <c r="K16701" s="31"/>
    </row>
    <row r="16702" spans="6:11" x14ac:dyDescent="0.35">
      <c r="F16702" s="30"/>
      <c r="K16702" s="31"/>
    </row>
    <row r="16703" spans="6:11" x14ac:dyDescent="0.35">
      <c r="F16703" s="30"/>
      <c r="K16703" s="31"/>
    </row>
    <row r="16704" spans="6:11" x14ac:dyDescent="0.35">
      <c r="F16704" s="30"/>
      <c r="K16704" s="31"/>
    </row>
    <row r="16705" spans="6:11" x14ac:dyDescent="0.35">
      <c r="F16705" s="30"/>
      <c r="K16705" s="31"/>
    </row>
    <row r="16706" spans="6:11" x14ac:dyDescent="0.35">
      <c r="F16706" s="30"/>
      <c r="K16706" s="31"/>
    </row>
    <row r="16707" spans="6:11" x14ac:dyDescent="0.35">
      <c r="F16707" s="30"/>
      <c r="K16707" s="31"/>
    </row>
    <row r="16708" spans="6:11" x14ac:dyDescent="0.35">
      <c r="F16708" s="30"/>
      <c r="K16708" s="31"/>
    </row>
    <row r="16709" spans="6:11" x14ac:dyDescent="0.35">
      <c r="F16709" s="30"/>
      <c r="K16709" s="31"/>
    </row>
    <row r="16710" spans="6:11" x14ac:dyDescent="0.35">
      <c r="F16710" s="30"/>
      <c r="K16710" s="31"/>
    </row>
    <row r="16711" spans="6:11" x14ac:dyDescent="0.35">
      <c r="F16711" s="30"/>
      <c r="K16711" s="31"/>
    </row>
    <row r="16712" spans="6:11" x14ac:dyDescent="0.35">
      <c r="F16712" s="30"/>
      <c r="K16712" s="31"/>
    </row>
    <row r="16713" spans="6:11" x14ac:dyDescent="0.35">
      <c r="F16713" s="30"/>
      <c r="K16713" s="31"/>
    </row>
    <row r="16714" spans="6:11" x14ac:dyDescent="0.35">
      <c r="F16714" s="30"/>
      <c r="K16714" s="31"/>
    </row>
    <row r="16715" spans="6:11" x14ac:dyDescent="0.35">
      <c r="F16715" s="30"/>
      <c r="K16715" s="31"/>
    </row>
    <row r="16716" spans="6:11" x14ac:dyDescent="0.35">
      <c r="F16716" s="30"/>
      <c r="K16716" s="31"/>
    </row>
    <row r="16717" spans="6:11" x14ac:dyDescent="0.35">
      <c r="F16717" s="30"/>
      <c r="K16717" s="31"/>
    </row>
    <row r="16718" spans="6:11" x14ac:dyDescent="0.35">
      <c r="F16718" s="30"/>
      <c r="K16718" s="31"/>
    </row>
    <row r="16719" spans="6:11" x14ac:dyDescent="0.35">
      <c r="F16719" s="30"/>
      <c r="K16719" s="31"/>
    </row>
    <row r="16720" spans="6:11" x14ac:dyDescent="0.35">
      <c r="F16720" s="30"/>
      <c r="K16720" s="31"/>
    </row>
    <row r="16721" spans="6:11" x14ac:dyDescent="0.35">
      <c r="F16721" s="30"/>
      <c r="K16721" s="31"/>
    </row>
    <row r="16722" spans="6:11" x14ac:dyDescent="0.35">
      <c r="F16722" s="30"/>
      <c r="K16722" s="31"/>
    </row>
    <row r="16723" spans="6:11" x14ac:dyDescent="0.35">
      <c r="F16723" s="30"/>
      <c r="K16723" s="31"/>
    </row>
    <row r="16724" spans="6:11" x14ac:dyDescent="0.35">
      <c r="F16724" s="30"/>
      <c r="K16724" s="31"/>
    </row>
    <row r="16725" spans="6:11" x14ac:dyDescent="0.35">
      <c r="F16725" s="30"/>
      <c r="K16725" s="31"/>
    </row>
    <row r="16726" spans="6:11" x14ac:dyDescent="0.35">
      <c r="F16726" s="30"/>
      <c r="K16726" s="31"/>
    </row>
    <row r="16727" spans="6:11" x14ac:dyDescent="0.35">
      <c r="F16727" s="30"/>
      <c r="K16727" s="31"/>
    </row>
    <row r="16728" spans="6:11" x14ac:dyDescent="0.35">
      <c r="F16728" s="30"/>
      <c r="K16728" s="31"/>
    </row>
    <row r="16729" spans="6:11" x14ac:dyDescent="0.35">
      <c r="F16729" s="30"/>
      <c r="K16729" s="31"/>
    </row>
    <row r="16730" spans="6:11" x14ac:dyDescent="0.35">
      <c r="F16730" s="30"/>
      <c r="K16730" s="31"/>
    </row>
    <row r="16731" spans="6:11" x14ac:dyDescent="0.35">
      <c r="F16731" s="30"/>
      <c r="K16731" s="31"/>
    </row>
    <row r="16732" spans="6:11" x14ac:dyDescent="0.35">
      <c r="F16732" s="30"/>
      <c r="K16732" s="31"/>
    </row>
    <row r="16733" spans="6:11" x14ac:dyDescent="0.35">
      <c r="F16733" s="30"/>
      <c r="K16733" s="31"/>
    </row>
    <row r="16734" spans="6:11" x14ac:dyDescent="0.35">
      <c r="F16734" s="30"/>
      <c r="K16734" s="31"/>
    </row>
    <row r="16735" spans="6:11" x14ac:dyDescent="0.35">
      <c r="F16735" s="30"/>
      <c r="K16735" s="31"/>
    </row>
    <row r="16736" spans="6:11" x14ac:dyDescent="0.35">
      <c r="F16736" s="30"/>
      <c r="K16736" s="31"/>
    </row>
    <row r="16737" spans="6:11" x14ac:dyDescent="0.35">
      <c r="F16737" s="30"/>
      <c r="K16737" s="31"/>
    </row>
    <row r="16738" spans="6:11" x14ac:dyDescent="0.35">
      <c r="F16738" s="30"/>
      <c r="K16738" s="31"/>
    </row>
    <row r="16739" spans="6:11" x14ac:dyDescent="0.35">
      <c r="F16739" s="30"/>
      <c r="K16739" s="31"/>
    </row>
    <row r="16740" spans="6:11" x14ac:dyDescent="0.35">
      <c r="F16740" s="30"/>
      <c r="K16740" s="31"/>
    </row>
    <row r="16741" spans="6:11" x14ac:dyDescent="0.35">
      <c r="F16741" s="30"/>
      <c r="K16741" s="31"/>
    </row>
    <row r="16742" spans="6:11" x14ac:dyDescent="0.35">
      <c r="F16742" s="30"/>
      <c r="K16742" s="31"/>
    </row>
    <row r="16743" spans="6:11" x14ac:dyDescent="0.35">
      <c r="F16743" s="30"/>
      <c r="K16743" s="31"/>
    </row>
    <row r="16744" spans="6:11" x14ac:dyDescent="0.35">
      <c r="F16744" s="30"/>
      <c r="K16744" s="31"/>
    </row>
    <row r="16745" spans="6:11" x14ac:dyDescent="0.35">
      <c r="F16745" s="30"/>
      <c r="K16745" s="31"/>
    </row>
    <row r="16746" spans="6:11" x14ac:dyDescent="0.35">
      <c r="F16746" s="30"/>
      <c r="K16746" s="31"/>
    </row>
    <row r="16747" spans="6:11" x14ac:dyDescent="0.35">
      <c r="F16747" s="30"/>
      <c r="K16747" s="31"/>
    </row>
    <row r="16748" spans="6:11" x14ac:dyDescent="0.35">
      <c r="F16748" s="30"/>
      <c r="K16748" s="31"/>
    </row>
    <row r="16749" spans="6:11" x14ac:dyDescent="0.35">
      <c r="F16749" s="30"/>
      <c r="K16749" s="31"/>
    </row>
    <row r="16750" spans="6:11" x14ac:dyDescent="0.35">
      <c r="F16750" s="30"/>
      <c r="K16750" s="31"/>
    </row>
    <row r="16751" spans="6:11" x14ac:dyDescent="0.35">
      <c r="F16751" s="30"/>
      <c r="K16751" s="31"/>
    </row>
    <row r="16752" spans="6:11" x14ac:dyDescent="0.35">
      <c r="F16752" s="30"/>
      <c r="K16752" s="31"/>
    </row>
    <row r="16753" spans="6:11" x14ac:dyDescent="0.35">
      <c r="F16753" s="30"/>
      <c r="K16753" s="31"/>
    </row>
    <row r="16754" spans="6:11" x14ac:dyDescent="0.35">
      <c r="F16754" s="30"/>
      <c r="K16754" s="31"/>
    </row>
    <row r="16755" spans="6:11" x14ac:dyDescent="0.35">
      <c r="F16755" s="30"/>
      <c r="K16755" s="31"/>
    </row>
    <row r="16756" spans="6:11" x14ac:dyDescent="0.35">
      <c r="F16756" s="30"/>
      <c r="K16756" s="31"/>
    </row>
    <row r="16757" spans="6:11" x14ac:dyDescent="0.35">
      <c r="F16757" s="30"/>
      <c r="K16757" s="31"/>
    </row>
    <row r="16758" spans="6:11" x14ac:dyDescent="0.35">
      <c r="F16758" s="30"/>
      <c r="K16758" s="31"/>
    </row>
    <row r="16759" spans="6:11" x14ac:dyDescent="0.35">
      <c r="F16759" s="30"/>
      <c r="K16759" s="31"/>
    </row>
    <row r="16760" spans="6:11" x14ac:dyDescent="0.35">
      <c r="F16760" s="30"/>
      <c r="K16760" s="31"/>
    </row>
    <row r="16761" spans="6:11" x14ac:dyDescent="0.35">
      <c r="F16761" s="30"/>
      <c r="K16761" s="31"/>
    </row>
    <row r="16762" spans="6:11" x14ac:dyDescent="0.35">
      <c r="F16762" s="30"/>
      <c r="K16762" s="31"/>
    </row>
    <row r="16763" spans="6:11" x14ac:dyDescent="0.35">
      <c r="F16763" s="30"/>
      <c r="K16763" s="31"/>
    </row>
    <row r="16764" spans="6:11" x14ac:dyDescent="0.35">
      <c r="F16764" s="30"/>
      <c r="K16764" s="31"/>
    </row>
    <row r="16765" spans="6:11" x14ac:dyDescent="0.35">
      <c r="F16765" s="30"/>
      <c r="K16765" s="31"/>
    </row>
    <row r="16766" spans="6:11" x14ac:dyDescent="0.35">
      <c r="F16766" s="30"/>
      <c r="K16766" s="31"/>
    </row>
    <row r="16767" spans="6:11" x14ac:dyDescent="0.35">
      <c r="F16767" s="30"/>
      <c r="K16767" s="31"/>
    </row>
    <row r="16768" spans="6:11" x14ac:dyDescent="0.35">
      <c r="F16768" s="30"/>
      <c r="K16768" s="31"/>
    </row>
    <row r="16769" spans="6:11" x14ac:dyDescent="0.35">
      <c r="F16769" s="30"/>
      <c r="K16769" s="31"/>
    </row>
    <row r="16770" spans="6:11" x14ac:dyDescent="0.35">
      <c r="F16770" s="30"/>
      <c r="K16770" s="31"/>
    </row>
    <row r="16771" spans="6:11" x14ac:dyDescent="0.35">
      <c r="F16771" s="30"/>
      <c r="K16771" s="31"/>
    </row>
    <row r="16772" spans="6:11" x14ac:dyDescent="0.35">
      <c r="F16772" s="30"/>
      <c r="K16772" s="31"/>
    </row>
    <row r="16773" spans="6:11" x14ac:dyDescent="0.35">
      <c r="F16773" s="30"/>
      <c r="K16773" s="31"/>
    </row>
    <row r="16774" spans="6:11" x14ac:dyDescent="0.35">
      <c r="F16774" s="30"/>
      <c r="K16774" s="31"/>
    </row>
    <row r="16775" spans="6:11" x14ac:dyDescent="0.35">
      <c r="F16775" s="30"/>
      <c r="K16775" s="31"/>
    </row>
    <row r="16776" spans="6:11" x14ac:dyDescent="0.35">
      <c r="F16776" s="30"/>
      <c r="K16776" s="31"/>
    </row>
    <row r="16777" spans="6:11" x14ac:dyDescent="0.35">
      <c r="F16777" s="30"/>
      <c r="K16777" s="31"/>
    </row>
    <row r="16778" spans="6:11" x14ac:dyDescent="0.35">
      <c r="F16778" s="30"/>
      <c r="K16778" s="31"/>
    </row>
    <row r="16779" spans="6:11" x14ac:dyDescent="0.35">
      <c r="F16779" s="30"/>
      <c r="K16779" s="31"/>
    </row>
    <row r="16780" spans="6:11" x14ac:dyDescent="0.35">
      <c r="F16780" s="30"/>
      <c r="K16780" s="31"/>
    </row>
    <row r="16781" spans="6:11" x14ac:dyDescent="0.35">
      <c r="F16781" s="30"/>
      <c r="K16781" s="31"/>
    </row>
    <row r="16782" spans="6:11" x14ac:dyDescent="0.35">
      <c r="F16782" s="30"/>
      <c r="K16782" s="31"/>
    </row>
    <row r="16783" spans="6:11" x14ac:dyDescent="0.35">
      <c r="F16783" s="30"/>
      <c r="K16783" s="31"/>
    </row>
    <row r="16784" spans="6:11" x14ac:dyDescent="0.35">
      <c r="F16784" s="30"/>
      <c r="K16784" s="31"/>
    </row>
    <row r="16785" spans="6:11" x14ac:dyDescent="0.35">
      <c r="F16785" s="30"/>
      <c r="K16785" s="31"/>
    </row>
    <row r="16786" spans="6:11" x14ac:dyDescent="0.35">
      <c r="F16786" s="30"/>
      <c r="K16786" s="31"/>
    </row>
    <row r="16787" spans="6:11" x14ac:dyDescent="0.35">
      <c r="F16787" s="30"/>
      <c r="K16787" s="31"/>
    </row>
    <row r="16788" spans="6:11" x14ac:dyDescent="0.35">
      <c r="F16788" s="30"/>
      <c r="K16788" s="31"/>
    </row>
    <row r="16789" spans="6:11" x14ac:dyDescent="0.35">
      <c r="F16789" s="30"/>
      <c r="K16789" s="31"/>
    </row>
    <row r="16790" spans="6:11" x14ac:dyDescent="0.35">
      <c r="F16790" s="30"/>
      <c r="K16790" s="31"/>
    </row>
    <row r="16791" spans="6:11" x14ac:dyDescent="0.35">
      <c r="F16791" s="30"/>
      <c r="K16791" s="31"/>
    </row>
    <row r="16792" spans="6:11" x14ac:dyDescent="0.35">
      <c r="F16792" s="30"/>
      <c r="K16792" s="31"/>
    </row>
    <row r="16793" spans="6:11" x14ac:dyDescent="0.35">
      <c r="F16793" s="30"/>
      <c r="K16793" s="31"/>
    </row>
    <row r="16794" spans="6:11" x14ac:dyDescent="0.35">
      <c r="F16794" s="30"/>
      <c r="K16794" s="31"/>
    </row>
    <row r="16795" spans="6:11" x14ac:dyDescent="0.35">
      <c r="F16795" s="30"/>
      <c r="K16795" s="31"/>
    </row>
    <row r="16796" spans="6:11" x14ac:dyDescent="0.35">
      <c r="F16796" s="30"/>
      <c r="K16796" s="31"/>
    </row>
    <row r="16797" spans="6:11" x14ac:dyDescent="0.35">
      <c r="F16797" s="30"/>
      <c r="K16797" s="31"/>
    </row>
    <row r="16798" spans="6:11" x14ac:dyDescent="0.35">
      <c r="F16798" s="30"/>
      <c r="K16798" s="31"/>
    </row>
    <row r="16799" spans="6:11" x14ac:dyDescent="0.35">
      <c r="F16799" s="30"/>
      <c r="K16799" s="31"/>
    </row>
    <row r="16800" spans="6:11" x14ac:dyDescent="0.35">
      <c r="F16800" s="30"/>
      <c r="K16800" s="31"/>
    </row>
    <row r="16801" spans="6:11" x14ac:dyDescent="0.35">
      <c r="F16801" s="30"/>
      <c r="K16801" s="31"/>
    </row>
    <row r="16802" spans="6:11" x14ac:dyDescent="0.35">
      <c r="F16802" s="30"/>
      <c r="K16802" s="31"/>
    </row>
    <row r="16803" spans="6:11" x14ac:dyDescent="0.35">
      <c r="F16803" s="30"/>
      <c r="K16803" s="31"/>
    </row>
    <row r="16804" spans="6:11" x14ac:dyDescent="0.35">
      <c r="F16804" s="30"/>
      <c r="K16804" s="31"/>
    </row>
    <row r="16805" spans="6:11" x14ac:dyDescent="0.35">
      <c r="F16805" s="30"/>
      <c r="K16805" s="31"/>
    </row>
    <row r="16806" spans="6:11" x14ac:dyDescent="0.35">
      <c r="F16806" s="30"/>
      <c r="K16806" s="31"/>
    </row>
    <row r="16807" spans="6:11" x14ac:dyDescent="0.35">
      <c r="F16807" s="30"/>
      <c r="K16807" s="31"/>
    </row>
    <row r="16808" spans="6:11" x14ac:dyDescent="0.35">
      <c r="F16808" s="30"/>
      <c r="K16808" s="31"/>
    </row>
    <row r="16809" spans="6:11" x14ac:dyDescent="0.35">
      <c r="F16809" s="30"/>
      <c r="K16809" s="31"/>
    </row>
    <row r="16810" spans="6:11" x14ac:dyDescent="0.35">
      <c r="F16810" s="30"/>
      <c r="K16810" s="31"/>
    </row>
    <row r="16811" spans="6:11" x14ac:dyDescent="0.35">
      <c r="F16811" s="30"/>
      <c r="K16811" s="31"/>
    </row>
    <row r="16812" spans="6:11" x14ac:dyDescent="0.35">
      <c r="F16812" s="30"/>
      <c r="K16812" s="31"/>
    </row>
    <row r="16813" spans="6:11" x14ac:dyDescent="0.35">
      <c r="F16813" s="30"/>
      <c r="K16813" s="31"/>
    </row>
    <row r="16814" spans="6:11" x14ac:dyDescent="0.35">
      <c r="F16814" s="30"/>
      <c r="K16814" s="31"/>
    </row>
    <row r="16815" spans="6:11" x14ac:dyDescent="0.35">
      <c r="F16815" s="30"/>
      <c r="K16815" s="31"/>
    </row>
    <row r="16816" spans="6:11" x14ac:dyDescent="0.35">
      <c r="F16816" s="30"/>
      <c r="K16816" s="31"/>
    </row>
    <row r="16817" spans="6:11" x14ac:dyDescent="0.35">
      <c r="F16817" s="30"/>
      <c r="K16817" s="31"/>
    </row>
    <row r="16818" spans="6:11" x14ac:dyDescent="0.35">
      <c r="F16818" s="30"/>
      <c r="K16818" s="31"/>
    </row>
    <row r="16819" spans="6:11" x14ac:dyDescent="0.35">
      <c r="F16819" s="30"/>
      <c r="K16819" s="31"/>
    </row>
    <row r="16820" spans="6:11" x14ac:dyDescent="0.35">
      <c r="F16820" s="30"/>
      <c r="K16820" s="31"/>
    </row>
    <row r="16821" spans="6:11" x14ac:dyDescent="0.35">
      <c r="F16821" s="30"/>
      <c r="K16821" s="31"/>
    </row>
    <row r="16822" spans="6:11" x14ac:dyDescent="0.35">
      <c r="F16822" s="30"/>
      <c r="K16822" s="31"/>
    </row>
    <row r="16823" spans="6:11" x14ac:dyDescent="0.35">
      <c r="F16823" s="30"/>
      <c r="K16823" s="31"/>
    </row>
    <row r="16824" spans="6:11" x14ac:dyDescent="0.35">
      <c r="F16824" s="30"/>
      <c r="K16824" s="31"/>
    </row>
    <row r="16825" spans="6:11" x14ac:dyDescent="0.35">
      <c r="F16825" s="30"/>
      <c r="K16825" s="31"/>
    </row>
    <row r="16826" spans="6:11" x14ac:dyDescent="0.35">
      <c r="F16826" s="30"/>
      <c r="K16826" s="31"/>
    </row>
    <row r="16827" spans="6:11" x14ac:dyDescent="0.35">
      <c r="F16827" s="30"/>
      <c r="K16827" s="31"/>
    </row>
    <row r="16828" spans="6:11" x14ac:dyDescent="0.35">
      <c r="F16828" s="30"/>
      <c r="K16828" s="31"/>
    </row>
    <row r="16829" spans="6:11" x14ac:dyDescent="0.35">
      <c r="F16829" s="30"/>
      <c r="K16829" s="31"/>
    </row>
    <row r="16830" spans="6:11" x14ac:dyDescent="0.35">
      <c r="F16830" s="30"/>
      <c r="K16830" s="31"/>
    </row>
    <row r="16831" spans="6:11" x14ac:dyDescent="0.35">
      <c r="F16831" s="30"/>
      <c r="K16831" s="31"/>
    </row>
    <row r="16832" spans="6:11" x14ac:dyDescent="0.35">
      <c r="F16832" s="30"/>
      <c r="K16832" s="31"/>
    </row>
    <row r="16833" spans="6:11" x14ac:dyDescent="0.35">
      <c r="F16833" s="30"/>
      <c r="K16833" s="31"/>
    </row>
    <row r="16834" spans="6:11" x14ac:dyDescent="0.35">
      <c r="F16834" s="30"/>
      <c r="K16834" s="31"/>
    </row>
    <row r="16835" spans="6:11" x14ac:dyDescent="0.35">
      <c r="F16835" s="30"/>
      <c r="K16835" s="31"/>
    </row>
    <row r="16836" spans="6:11" x14ac:dyDescent="0.35">
      <c r="F16836" s="30"/>
      <c r="K16836" s="31"/>
    </row>
    <row r="16837" spans="6:11" x14ac:dyDescent="0.35">
      <c r="F16837" s="30"/>
      <c r="K16837" s="31"/>
    </row>
    <row r="16838" spans="6:11" x14ac:dyDescent="0.35">
      <c r="F16838" s="30"/>
      <c r="K16838" s="31"/>
    </row>
    <row r="16839" spans="6:11" x14ac:dyDescent="0.35">
      <c r="F16839" s="30"/>
      <c r="K16839" s="31"/>
    </row>
    <row r="16840" spans="6:11" x14ac:dyDescent="0.35">
      <c r="F16840" s="30"/>
      <c r="K16840" s="31"/>
    </row>
    <row r="16841" spans="6:11" x14ac:dyDescent="0.35">
      <c r="F16841" s="30"/>
      <c r="K16841" s="31"/>
    </row>
    <row r="16842" spans="6:11" x14ac:dyDescent="0.35">
      <c r="F16842" s="30"/>
      <c r="K16842" s="31"/>
    </row>
    <row r="16843" spans="6:11" x14ac:dyDescent="0.35">
      <c r="F16843" s="30"/>
      <c r="K16843" s="31"/>
    </row>
    <row r="16844" spans="6:11" x14ac:dyDescent="0.35">
      <c r="F16844" s="30"/>
      <c r="K16844" s="31"/>
    </row>
    <row r="16845" spans="6:11" x14ac:dyDescent="0.35">
      <c r="F16845" s="30"/>
      <c r="K16845" s="31"/>
    </row>
    <row r="16846" spans="6:11" x14ac:dyDescent="0.35">
      <c r="F16846" s="30"/>
      <c r="K16846" s="31"/>
    </row>
    <row r="16847" spans="6:11" x14ac:dyDescent="0.35">
      <c r="F16847" s="30"/>
      <c r="K16847" s="31"/>
    </row>
    <row r="16848" spans="6:11" x14ac:dyDescent="0.35">
      <c r="F16848" s="30"/>
      <c r="K16848" s="31"/>
    </row>
    <row r="16849" spans="6:11" x14ac:dyDescent="0.35">
      <c r="F16849" s="30"/>
      <c r="K16849" s="31"/>
    </row>
    <row r="16850" spans="6:11" x14ac:dyDescent="0.35">
      <c r="F16850" s="30"/>
      <c r="K16850" s="31"/>
    </row>
    <row r="16851" spans="6:11" x14ac:dyDescent="0.35">
      <c r="F16851" s="30"/>
      <c r="K16851" s="31"/>
    </row>
    <row r="16852" spans="6:11" x14ac:dyDescent="0.35">
      <c r="F16852" s="30"/>
      <c r="K16852" s="31"/>
    </row>
    <row r="16853" spans="6:11" x14ac:dyDescent="0.35">
      <c r="F16853" s="30"/>
      <c r="K16853" s="31"/>
    </row>
    <row r="16854" spans="6:11" x14ac:dyDescent="0.35">
      <c r="F16854" s="30"/>
      <c r="K16854" s="31"/>
    </row>
    <row r="16855" spans="6:11" x14ac:dyDescent="0.35">
      <c r="F16855" s="30"/>
      <c r="K16855" s="31"/>
    </row>
    <row r="16856" spans="6:11" x14ac:dyDescent="0.35">
      <c r="F16856" s="30"/>
      <c r="K16856" s="31"/>
    </row>
    <row r="16857" spans="6:11" x14ac:dyDescent="0.35">
      <c r="F16857" s="30"/>
      <c r="K16857" s="31"/>
    </row>
    <row r="16858" spans="6:11" x14ac:dyDescent="0.35">
      <c r="F16858" s="30"/>
      <c r="K16858" s="31"/>
    </row>
    <row r="16859" spans="6:11" x14ac:dyDescent="0.35">
      <c r="F16859" s="30"/>
      <c r="K16859" s="31"/>
    </row>
    <row r="16860" spans="6:11" x14ac:dyDescent="0.35">
      <c r="F16860" s="30"/>
      <c r="K16860" s="31"/>
    </row>
    <row r="16861" spans="6:11" x14ac:dyDescent="0.35">
      <c r="F16861" s="30"/>
      <c r="K16861" s="31"/>
    </row>
    <row r="16862" spans="6:11" x14ac:dyDescent="0.35">
      <c r="F16862" s="30"/>
      <c r="K16862" s="31"/>
    </row>
    <row r="16863" spans="6:11" x14ac:dyDescent="0.35">
      <c r="F16863" s="30"/>
      <c r="K16863" s="31"/>
    </row>
    <row r="16864" spans="6:11" x14ac:dyDescent="0.35">
      <c r="F16864" s="30"/>
      <c r="K16864" s="31"/>
    </row>
    <row r="16865" spans="6:11" x14ac:dyDescent="0.35">
      <c r="F16865" s="30"/>
      <c r="K16865" s="31"/>
    </row>
    <row r="16866" spans="6:11" x14ac:dyDescent="0.35">
      <c r="F16866" s="30"/>
      <c r="K16866" s="31"/>
    </row>
    <row r="16867" spans="6:11" x14ac:dyDescent="0.35">
      <c r="F16867" s="30"/>
      <c r="K16867" s="31"/>
    </row>
    <row r="16868" spans="6:11" x14ac:dyDescent="0.35">
      <c r="F16868" s="30"/>
      <c r="K16868" s="31"/>
    </row>
    <row r="16869" spans="6:11" x14ac:dyDescent="0.35">
      <c r="F16869" s="30"/>
      <c r="K16869" s="31"/>
    </row>
    <row r="16870" spans="6:11" x14ac:dyDescent="0.35">
      <c r="F16870" s="30"/>
      <c r="K16870" s="31"/>
    </row>
    <row r="16871" spans="6:11" x14ac:dyDescent="0.35">
      <c r="F16871" s="30"/>
      <c r="K16871" s="31"/>
    </row>
    <row r="16872" spans="6:11" x14ac:dyDescent="0.35">
      <c r="F16872" s="30"/>
      <c r="K16872" s="31"/>
    </row>
    <row r="16873" spans="6:11" x14ac:dyDescent="0.35">
      <c r="F16873" s="30"/>
      <c r="K16873" s="31"/>
    </row>
    <row r="16874" spans="6:11" x14ac:dyDescent="0.35">
      <c r="F16874" s="30"/>
      <c r="K16874" s="31"/>
    </row>
    <row r="16875" spans="6:11" x14ac:dyDescent="0.35">
      <c r="F16875" s="30"/>
      <c r="K16875" s="31"/>
    </row>
    <row r="16876" spans="6:11" x14ac:dyDescent="0.35">
      <c r="F16876" s="30"/>
      <c r="K16876" s="31"/>
    </row>
    <row r="16877" spans="6:11" x14ac:dyDescent="0.35">
      <c r="F16877" s="30"/>
      <c r="K16877" s="31"/>
    </row>
    <row r="16878" spans="6:11" x14ac:dyDescent="0.35">
      <c r="F16878" s="30"/>
      <c r="K16878" s="31"/>
    </row>
    <row r="16879" spans="6:11" x14ac:dyDescent="0.35">
      <c r="F16879" s="30"/>
      <c r="K16879" s="31"/>
    </row>
    <row r="16880" spans="6:11" x14ac:dyDescent="0.35">
      <c r="F16880" s="30"/>
      <c r="K16880" s="31"/>
    </row>
    <row r="16881" spans="6:11" x14ac:dyDescent="0.35">
      <c r="F16881" s="30"/>
      <c r="K16881" s="31"/>
    </row>
    <row r="16882" spans="6:11" x14ac:dyDescent="0.35">
      <c r="F16882" s="30"/>
      <c r="K16882" s="31"/>
    </row>
    <row r="16883" spans="6:11" x14ac:dyDescent="0.35">
      <c r="F16883" s="30"/>
      <c r="K16883" s="31"/>
    </row>
    <row r="16884" spans="6:11" x14ac:dyDescent="0.35">
      <c r="F16884" s="30"/>
      <c r="K16884" s="31"/>
    </row>
    <row r="16885" spans="6:11" x14ac:dyDescent="0.35">
      <c r="F16885" s="30"/>
      <c r="K16885" s="31"/>
    </row>
    <row r="16886" spans="6:11" x14ac:dyDescent="0.35">
      <c r="F16886" s="30"/>
      <c r="K16886" s="31"/>
    </row>
    <row r="16887" spans="6:11" x14ac:dyDescent="0.35">
      <c r="F16887" s="30"/>
      <c r="K16887" s="31"/>
    </row>
    <row r="16888" spans="6:11" x14ac:dyDescent="0.35">
      <c r="F16888" s="30"/>
      <c r="K16888" s="31"/>
    </row>
    <row r="16889" spans="6:11" x14ac:dyDescent="0.35">
      <c r="F16889" s="30"/>
      <c r="K16889" s="31"/>
    </row>
    <row r="16890" spans="6:11" x14ac:dyDescent="0.35">
      <c r="F16890" s="30"/>
      <c r="K16890" s="31"/>
    </row>
    <row r="16891" spans="6:11" x14ac:dyDescent="0.35">
      <c r="F16891" s="30"/>
      <c r="K16891" s="31"/>
    </row>
    <row r="16892" spans="6:11" x14ac:dyDescent="0.35">
      <c r="F16892" s="30"/>
      <c r="K16892" s="31"/>
    </row>
    <row r="16893" spans="6:11" x14ac:dyDescent="0.35">
      <c r="F16893" s="30"/>
      <c r="K16893" s="31"/>
    </row>
    <row r="16894" spans="6:11" x14ac:dyDescent="0.35">
      <c r="F16894" s="30"/>
      <c r="K16894" s="31"/>
    </row>
    <row r="16895" spans="6:11" x14ac:dyDescent="0.35">
      <c r="F16895" s="30"/>
      <c r="K16895" s="31"/>
    </row>
    <row r="16896" spans="6:11" x14ac:dyDescent="0.35">
      <c r="F16896" s="30"/>
      <c r="K16896" s="31"/>
    </row>
    <row r="16897" spans="6:11" x14ac:dyDescent="0.35">
      <c r="F16897" s="30"/>
      <c r="K16897" s="31"/>
    </row>
    <row r="16898" spans="6:11" x14ac:dyDescent="0.35">
      <c r="F16898" s="30"/>
      <c r="K16898" s="31"/>
    </row>
    <row r="16899" spans="6:11" x14ac:dyDescent="0.35">
      <c r="F16899" s="30"/>
      <c r="K16899" s="31"/>
    </row>
    <row r="16900" spans="6:11" x14ac:dyDescent="0.35">
      <c r="F16900" s="30"/>
      <c r="K16900" s="31"/>
    </row>
    <row r="16901" spans="6:11" x14ac:dyDescent="0.35">
      <c r="F16901" s="30"/>
      <c r="K16901" s="31"/>
    </row>
    <row r="16902" spans="6:11" x14ac:dyDescent="0.35">
      <c r="F16902" s="30"/>
      <c r="K16902" s="31"/>
    </row>
    <row r="16903" spans="6:11" x14ac:dyDescent="0.35">
      <c r="F16903" s="30"/>
      <c r="K16903" s="31"/>
    </row>
    <row r="16904" spans="6:11" x14ac:dyDescent="0.35">
      <c r="F16904" s="30"/>
      <c r="K16904" s="31"/>
    </row>
    <row r="16905" spans="6:11" x14ac:dyDescent="0.35">
      <c r="F16905" s="30"/>
      <c r="K16905" s="31"/>
    </row>
    <row r="16906" spans="6:11" x14ac:dyDescent="0.35">
      <c r="F16906" s="30"/>
      <c r="K16906" s="31"/>
    </row>
    <row r="16907" spans="6:11" x14ac:dyDescent="0.35">
      <c r="F16907" s="30"/>
      <c r="K16907" s="31"/>
    </row>
    <row r="16908" spans="6:11" x14ac:dyDescent="0.35">
      <c r="F16908" s="30"/>
      <c r="K16908" s="31"/>
    </row>
    <row r="16909" spans="6:11" x14ac:dyDescent="0.35">
      <c r="F16909" s="30"/>
      <c r="K16909" s="31"/>
    </row>
    <row r="16910" spans="6:11" x14ac:dyDescent="0.35">
      <c r="F16910" s="30"/>
      <c r="K16910" s="31"/>
    </row>
    <row r="16911" spans="6:11" x14ac:dyDescent="0.35">
      <c r="F16911" s="30"/>
      <c r="K16911" s="31"/>
    </row>
    <row r="16912" spans="6:11" x14ac:dyDescent="0.35">
      <c r="F16912" s="30"/>
      <c r="K16912" s="31"/>
    </row>
    <row r="16913" spans="6:11" x14ac:dyDescent="0.35">
      <c r="F16913" s="30"/>
      <c r="K16913" s="31"/>
    </row>
    <row r="16914" spans="6:11" x14ac:dyDescent="0.35">
      <c r="F16914" s="30"/>
      <c r="K16914" s="31"/>
    </row>
    <row r="16915" spans="6:11" x14ac:dyDescent="0.35">
      <c r="F16915" s="30"/>
      <c r="K16915" s="31"/>
    </row>
    <row r="16916" spans="6:11" x14ac:dyDescent="0.35">
      <c r="F16916" s="30"/>
      <c r="K16916" s="31"/>
    </row>
    <row r="16917" spans="6:11" x14ac:dyDescent="0.35">
      <c r="F16917" s="30"/>
      <c r="K16917" s="31"/>
    </row>
    <row r="16918" spans="6:11" x14ac:dyDescent="0.35">
      <c r="F16918" s="30"/>
      <c r="K16918" s="31"/>
    </row>
    <row r="16919" spans="6:11" x14ac:dyDescent="0.35">
      <c r="F16919" s="30"/>
      <c r="K16919" s="31"/>
    </row>
    <row r="16920" spans="6:11" x14ac:dyDescent="0.35">
      <c r="F16920" s="30"/>
      <c r="K16920" s="31"/>
    </row>
    <row r="16921" spans="6:11" x14ac:dyDescent="0.35">
      <c r="F16921" s="30"/>
      <c r="K16921" s="31"/>
    </row>
    <row r="16922" spans="6:11" x14ac:dyDescent="0.35">
      <c r="F16922" s="30"/>
      <c r="K16922" s="31"/>
    </row>
    <row r="16923" spans="6:11" x14ac:dyDescent="0.35">
      <c r="F16923" s="30"/>
      <c r="K16923" s="31"/>
    </row>
    <row r="16924" spans="6:11" x14ac:dyDescent="0.35">
      <c r="F16924" s="30"/>
      <c r="K16924" s="31"/>
    </row>
    <row r="16925" spans="6:11" x14ac:dyDescent="0.35">
      <c r="F16925" s="30"/>
      <c r="K16925" s="31"/>
    </row>
    <row r="16926" spans="6:11" x14ac:dyDescent="0.35">
      <c r="F16926" s="30"/>
      <c r="K16926" s="31"/>
    </row>
    <row r="16927" spans="6:11" x14ac:dyDescent="0.35">
      <c r="F16927" s="30"/>
      <c r="K16927" s="31"/>
    </row>
    <row r="16928" spans="6:11" x14ac:dyDescent="0.35">
      <c r="F16928" s="30"/>
      <c r="K16928" s="31"/>
    </row>
    <row r="16929" spans="6:11" x14ac:dyDescent="0.35">
      <c r="F16929" s="30"/>
      <c r="K16929" s="31"/>
    </row>
    <row r="16930" spans="6:11" x14ac:dyDescent="0.35">
      <c r="F16930" s="30"/>
      <c r="K16930" s="31"/>
    </row>
    <row r="16931" spans="6:11" x14ac:dyDescent="0.35">
      <c r="F16931" s="30"/>
      <c r="K16931" s="31"/>
    </row>
    <row r="16932" spans="6:11" x14ac:dyDescent="0.35">
      <c r="F16932" s="30"/>
      <c r="K16932" s="31"/>
    </row>
    <row r="16933" spans="6:11" x14ac:dyDescent="0.35">
      <c r="F16933" s="30"/>
      <c r="K16933" s="31"/>
    </row>
    <row r="16934" spans="6:11" x14ac:dyDescent="0.35">
      <c r="F16934" s="30"/>
      <c r="K16934" s="31"/>
    </row>
    <row r="16935" spans="6:11" x14ac:dyDescent="0.35">
      <c r="F16935" s="30"/>
      <c r="K16935" s="31"/>
    </row>
    <row r="16936" spans="6:11" x14ac:dyDescent="0.35">
      <c r="F16936" s="30"/>
      <c r="K16936" s="31"/>
    </row>
    <row r="16937" spans="6:11" x14ac:dyDescent="0.35">
      <c r="F16937" s="30"/>
      <c r="K16937" s="31"/>
    </row>
    <row r="16938" spans="6:11" x14ac:dyDescent="0.35">
      <c r="F16938" s="30"/>
      <c r="K16938" s="31"/>
    </row>
    <row r="16939" spans="6:11" x14ac:dyDescent="0.35">
      <c r="F16939" s="30"/>
      <c r="K16939" s="31"/>
    </row>
    <row r="16940" spans="6:11" x14ac:dyDescent="0.35">
      <c r="F16940" s="30"/>
      <c r="K16940" s="31"/>
    </row>
    <row r="16941" spans="6:11" x14ac:dyDescent="0.35">
      <c r="F16941" s="30"/>
      <c r="K16941" s="31"/>
    </row>
    <row r="16942" spans="6:11" x14ac:dyDescent="0.35">
      <c r="F16942" s="30"/>
      <c r="K16942" s="31"/>
    </row>
    <row r="16943" spans="6:11" x14ac:dyDescent="0.35">
      <c r="F16943" s="30"/>
      <c r="K16943" s="31"/>
    </row>
    <row r="16944" spans="6:11" x14ac:dyDescent="0.35">
      <c r="F16944" s="30"/>
      <c r="K16944" s="31"/>
    </row>
    <row r="16945" spans="6:11" x14ac:dyDescent="0.35">
      <c r="F16945" s="30"/>
      <c r="K16945" s="31"/>
    </row>
    <row r="16946" spans="6:11" x14ac:dyDescent="0.35">
      <c r="F16946" s="30"/>
      <c r="K16946" s="31"/>
    </row>
    <row r="16947" spans="6:11" x14ac:dyDescent="0.35">
      <c r="F16947" s="30"/>
      <c r="K16947" s="31"/>
    </row>
    <row r="16948" spans="6:11" x14ac:dyDescent="0.35">
      <c r="F16948" s="30"/>
      <c r="K16948" s="31"/>
    </row>
    <row r="16949" spans="6:11" x14ac:dyDescent="0.35">
      <c r="F16949" s="30"/>
      <c r="K16949" s="31"/>
    </row>
    <row r="16950" spans="6:11" x14ac:dyDescent="0.35">
      <c r="F16950" s="30"/>
      <c r="K16950" s="31"/>
    </row>
    <row r="16951" spans="6:11" x14ac:dyDescent="0.35">
      <c r="F16951" s="30"/>
      <c r="K16951" s="31"/>
    </row>
    <row r="16952" spans="6:11" x14ac:dyDescent="0.35">
      <c r="F16952" s="30"/>
      <c r="K16952" s="31"/>
    </row>
    <row r="16953" spans="6:11" x14ac:dyDescent="0.35">
      <c r="F16953" s="30"/>
      <c r="K16953" s="31"/>
    </row>
    <row r="16954" spans="6:11" x14ac:dyDescent="0.35">
      <c r="F16954" s="30"/>
      <c r="K16954" s="31"/>
    </row>
    <row r="16955" spans="6:11" x14ac:dyDescent="0.35">
      <c r="F16955" s="30"/>
      <c r="K16955" s="31"/>
    </row>
    <row r="16956" spans="6:11" x14ac:dyDescent="0.35">
      <c r="F16956" s="30"/>
      <c r="K16956" s="31"/>
    </row>
    <row r="16957" spans="6:11" x14ac:dyDescent="0.35">
      <c r="F16957" s="30"/>
      <c r="K16957" s="31"/>
    </row>
    <row r="16958" spans="6:11" x14ac:dyDescent="0.35">
      <c r="F16958" s="30"/>
      <c r="K16958" s="31"/>
    </row>
    <row r="16959" spans="6:11" x14ac:dyDescent="0.35">
      <c r="F16959" s="30"/>
      <c r="K16959" s="31"/>
    </row>
    <row r="16960" spans="6:11" x14ac:dyDescent="0.35">
      <c r="F16960" s="30"/>
      <c r="K16960" s="31"/>
    </row>
    <row r="16961" spans="6:11" x14ac:dyDescent="0.35">
      <c r="F16961" s="30"/>
      <c r="K16961" s="31"/>
    </row>
    <row r="16962" spans="6:11" x14ac:dyDescent="0.35">
      <c r="F16962" s="30"/>
      <c r="K16962" s="31"/>
    </row>
    <row r="16963" spans="6:11" x14ac:dyDescent="0.35">
      <c r="F16963" s="30"/>
      <c r="K16963" s="31"/>
    </row>
    <row r="16964" spans="6:11" x14ac:dyDescent="0.35">
      <c r="F16964" s="30"/>
      <c r="K16964" s="31"/>
    </row>
    <row r="16965" spans="6:11" x14ac:dyDescent="0.35">
      <c r="F16965" s="30"/>
      <c r="K16965" s="31"/>
    </row>
    <row r="16966" spans="6:11" x14ac:dyDescent="0.35">
      <c r="F16966" s="30"/>
      <c r="K16966" s="31"/>
    </row>
    <row r="16967" spans="6:11" x14ac:dyDescent="0.35">
      <c r="F16967" s="30"/>
      <c r="K16967" s="31"/>
    </row>
    <row r="16968" spans="6:11" x14ac:dyDescent="0.35">
      <c r="F16968" s="30"/>
      <c r="K16968" s="31"/>
    </row>
    <row r="16969" spans="6:11" x14ac:dyDescent="0.35">
      <c r="F16969" s="30"/>
      <c r="K16969" s="31"/>
    </row>
    <row r="16970" spans="6:11" x14ac:dyDescent="0.35">
      <c r="F16970" s="30"/>
      <c r="K16970" s="31"/>
    </row>
    <row r="16971" spans="6:11" x14ac:dyDescent="0.35">
      <c r="F16971" s="30"/>
      <c r="K16971" s="31"/>
    </row>
    <row r="16972" spans="6:11" x14ac:dyDescent="0.35">
      <c r="F16972" s="30"/>
      <c r="K16972" s="31"/>
    </row>
    <row r="16973" spans="6:11" x14ac:dyDescent="0.35">
      <c r="F16973" s="30"/>
      <c r="K16973" s="31"/>
    </row>
    <row r="16974" spans="6:11" x14ac:dyDescent="0.35">
      <c r="F16974" s="30"/>
      <c r="K16974" s="31"/>
    </row>
    <row r="16975" spans="6:11" x14ac:dyDescent="0.35">
      <c r="F16975" s="30"/>
    </row>
    <row r="16976" spans="6:11" x14ac:dyDescent="0.35">
      <c r="F16976" s="30"/>
    </row>
    <row r="16977" spans="6:6" x14ac:dyDescent="0.35">
      <c r="F16977" s="30"/>
    </row>
    <row r="16978" spans="6:6" x14ac:dyDescent="0.35">
      <c r="F16978" s="30"/>
    </row>
    <row r="16979" spans="6:6" x14ac:dyDescent="0.35">
      <c r="F16979" s="30"/>
    </row>
    <row r="16980" spans="6:6" x14ac:dyDescent="0.35">
      <c r="F16980" s="30"/>
    </row>
    <row r="16981" spans="6:6" x14ac:dyDescent="0.35">
      <c r="F16981" s="30"/>
    </row>
    <row r="16982" spans="6:6" x14ac:dyDescent="0.35">
      <c r="F16982" s="30"/>
    </row>
    <row r="16983" spans="6:6" x14ac:dyDescent="0.35">
      <c r="F16983" s="30"/>
    </row>
    <row r="16984" spans="6:6" x14ac:dyDescent="0.35">
      <c r="F16984" s="30"/>
    </row>
    <row r="16985" spans="6:6" x14ac:dyDescent="0.35">
      <c r="F16985" s="30"/>
    </row>
    <row r="16986" spans="6:6" x14ac:dyDescent="0.35">
      <c r="F16986" s="30"/>
    </row>
    <row r="16987" spans="6:6" x14ac:dyDescent="0.35">
      <c r="F16987" s="30"/>
    </row>
    <row r="16988" spans="6:6" x14ac:dyDescent="0.35">
      <c r="F16988" s="30"/>
    </row>
    <row r="16989" spans="6:6" x14ac:dyDescent="0.35">
      <c r="F16989" s="30"/>
    </row>
    <row r="16990" spans="6:6" x14ac:dyDescent="0.35">
      <c r="F16990" s="30"/>
    </row>
    <row r="16991" spans="6:6" x14ac:dyDescent="0.35">
      <c r="F16991" s="30"/>
    </row>
    <row r="16992" spans="6:6" x14ac:dyDescent="0.35">
      <c r="F16992" s="30"/>
    </row>
    <row r="16993" spans="6:6" x14ac:dyDescent="0.35">
      <c r="F16993" s="30"/>
    </row>
    <row r="16994" spans="6:6" x14ac:dyDescent="0.35">
      <c r="F16994" s="30"/>
    </row>
    <row r="16995" spans="6:6" x14ac:dyDescent="0.35">
      <c r="F16995" s="30"/>
    </row>
    <row r="16996" spans="6:6" x14ac:dyDescent="0.35">
      <c r="F16996" s="30"/>
    </row>
    <row r="16997" spans="6:6" x14ac:dyDescent="0.35">
      <c r="F16997" s="30"/>
    </row>
    <row r="16998" spans="6:6" x14ac:dyDescent="0.35">
      <c r="F16998" s="30"/>
    </row>
    <row r="16999" spans="6:6" x14ac:dyDescent="0.35">
      <c r="F16999" s="30"/>
    </row>
    <row r="17000" spans="6:6" x14ac:dyDescent="0.35">
      <c r="F17000" s="30"/>
    </row>
    <row r="17001" spans="6:6" x14ac:dyDescent="0.35">
      <c r="F17001" s="30"/>
    </row>
    <row r="17002" spans="6:6" x14ac:dyDescent="0.35">
      <c r="F17002" s="30"/>
    </row>
    <row r="17003" spans="6:6" x14ac:dyDescent="0.35">
      <c r="F17003" s="30"/>
    </row>
    <row r="17004" spans="6:6" x14ac:dyDescent="0.35">
      <c r="F17004" s="30"/>
    </row>
    <row r="17005" spans="6:6" x14ac:dyDescent="0.35">
      <c r="F17005" s="30"/>
    </row>
    <row r="17006" spans="6:6" x14ac:dyDescent="0.35">
      <c r="F17006" s="30"/>
    </row>
    <row r="17007" spans="6:6" x14ac:dyDescent="0.35">
      <c r="F17007" s="30"/>
    </row>
    <row r="17008" spans="6:6" x14ac:dyDescent="0.35">
      <c r="F17008" s="30"/>
    </row>
    <row r="17009" spans="6:6" x14ac:dyDescent="0.35">
      <c r="F17009" s="30"/>
    </row>
    <row r="17010" spans="6:6" x14ac:dyDescent="0.35">
      <c r="F17010" s="30"/>
    </row>
    <row r="17011" spans="6:6" x14ac:dyDescent="0.35">
      <c r="F17011" s="30"/>
    </row>
    <row r="17012" spans="6:6" x14ac:dyDescent="0.35">
      <c r="F17012" s="30"/>
    </row>
    <row r="17013" spans="6:6" x14ac:dyDescent="0.35">
      <c r="F17013" s="30"/>
    </row>
    <row r="17014" spans="6:6" x14ac:dyDescent="0.35">
      <c r="F17014" s="30"/>
    </row>
    <row r="17015" spans="6:6" x14ac:dyDescent="0.35">
      <c r="F17015" s="30"/>
    </row>
    <row r="17016" spans="6:6" x14ac:dyDescent="0.35">
      <c r="F17016" s="30"/>
    </row>
    <row r="17017" spans="6:6" x14ac:dyDescent="0.35">
      <c r="F17017" s="30"/>
    </row>
    <row r="17018" spans="6:6" x14ac:dyDescent="0.35">
      <c r="F17018" s="30"/>
    </row>
    <row r="17019" spans="6:6" x14ac:dyDescent="0.35">
      <c r="F17019" s="30"/>
    </row>
    <row r="17020" spans="6:6" x14ac:dyDescent="0.35">
      <c r="F17020" s="30"/>
    </row>
    <row r="17021" spans="6:6" x14ac:dyDescent="0.35">
      <c r="F17021" s="30"/>
    </row>
    <row r="17022" spans="6:6" x14ac:dyDescent="0.35">
      <c r="F17022" s="30"/>
    </row>
    <row r="17023" spans="6:6" x14ac:dyDescent="0.35">
      <c r="F17023" s="30"/>
    </row>
    <row r="17024" spans="6:6" x14ac:dyDescent="0.35">
      <c r="F17024" s="30"/>
    </row>
    <row r="17025" spans="6:6" x14ac:dyDescent="0.35">
      <c r="F17025" s="30"/>
    </row>
    <row r="17026" spans="6:6" x14ac:dyDescent="0.35">
      <c r="F17026" s="30"/>
    </row>
    <row r="17027" spans="6:6" x14ac:dyDescent="0.35">
      <c r="F17027" s="30"/>
    </row>
    <row r="17028" spans="6:6" x14ac:dyDescent="0.35">
      <c r="F17028" s="30"/>
    </row>
    <row r="17029" spans="6:6" x14ac:dyDescent="0.35">
      <c r="F17029" s="30"/>
    </row>
    <row r="17030" spans="6:6" x14ac:dyDescent="0.35">
      <c r="F17030" s="30"/>
    </row>
    <row r="17031" spans="6:6" x14ac:dyDescent="0.35">
      <c r="F17031" s="30"/>
    </row>
    <row r="17032" spans="6:6" x14ac:dyDescent="0.35">
      <c r="F17032" s="30"/>
    </row>
    <row r="17033" spans="6:6" x14ac:dyDescent="0.35">
      <c r="F17033" s="30"/>
    </row>
    <row r="17034" spans="6:6" x14ac:dyDescent="0.35">
      <c r="F17034" s="30"/>
    </row>
    <row r="17035" spans="6:6" x14ac:dyDescent="0.35">
      <c r="F17035" s="30"/>
    </row>
    <row r="17036" spans="6:6" x14ac:dyDescent="0.35">
      <c r="F17036" s="30"/>
    </row>
    <row r="17037" spans="6:6" x14ac:dyDescent="0.35">
      <c r="F17037" s="30"/>
    </row>
    <row r="17038" spans="6:6" x14ac:dyDescent="0.35">
      <c r="F17038" s="30"/>
    </row>
    <row r="17039" spans="6:6" x14ac:dyDescent="0.35">
      <c r="F17039" s="30"/>
    </row>
    <row r="17040" spans="6:6" x14ac:dyDescent="0.35">
      <c r="F17040" s="30"/>
    </row>
    <row r="17041" spans="6:6" x14ac:dyDescent="0.35">
      <c r="F17041" s="30"/>
    </row>
    <row r="17042" spans="6:6" x14ac:dyDescent="0.35">
      <c r="F17042" s="30"/>
    </row>
    <row r="17043" spans="6:6" x14ac:dyDescent="0.35">
      <c r="F17043" s="30"/>
    </row>
    <row r="17044" spans="6:6" x14ac:dyDescent="0.35">
      <c r="F17044" s="30"/>
    </row>
    <row r="17045" spans="6:6" x14ac:dyDescent="0.35">
      <c r="F17045" s="30"/>
    </row>
    <row r="17046" spans="6:6" x14ac:dyDescent="0.35">
      <c r="F17046" s="30"/>
    </row>
    <row r="17047" spans="6:6" x14ac:dyDescent="0.35">
      <c r="F17047" s="30"/>
    </row>
    <row r="17048" spans="6:6" x14ac:dyDescent="0.35">
      <c r="F17048" s="30"/>
    </row>
    <row r="17049" spans="6:6" x14ac:dyDescent="0.35">
      <c r="F17049" s="30"/>
    </row>
    <row r="17050" spans="6:6" x14ac:dyDescent="0.35">
      <c r="F17050" s="30"/>
    </row>
    <row r="17051" spans="6:6" x14ac:dyDescent="0.35">
      <c r="F17051" s="30"/>
    </row>
    <row r="17052" spans="6:6" x14ac:dyDescent="0.35">
      <c r="F17052" s="30"/>
    </row>
    <row r="17053" spans="6:6" x14ac:dyDescent="0.35">
      <c r="F17053" s="30"/>
    </row>
    <row r="17054" spans="6:6" x14ac:dyDescent="0.35">
      <c r="F17054" s="30"/>
    </row>
    <row r="17055" spans="6:6" x14ac:dyDescent="0.35">
      <c r="F17055" s="30"/>
    </row>
    <row r="17056" spans="6:6" x14ac:dyDescent="0.35">
      <c r="F17056" s="30"/>
    </row>
    <row r="17057" spans="6:6" x14ac:dyDescent="0.35">
      <c r="F17057" s="30"/>
    </row>
    <row r="17058" spans="6:6" x14ac:dyDescent="0.35">
      <c r="F17058" s="30"/>
    </row>
    <row r="17059" spans="6:6" x14ac:dyDescent="0.35">
      <c r="F17059" s="30"/>
    </row>
    <row r="17060" spans="6:6" x14ac:dyDescent="0.35">
      <c r="F17060" s="30"/>
    </row>
    <row r="17061" spans="6:6" x14ac:dyDescent="0.35">
      <c r="F17061" s="30"/>
    </row>
    <row r="17062" spans="6:6" x14ac:dyDescent="0.35">
      <c r="F17062" s="30"/>
    </row>
    <row r="17063" spans="6:6" x14ac:dyDescent="0.35">
      <c r="F17063" s="30"/>
    </row>
    <row r="17064" spans="6:6" x14ac:dyDescent="0.35">
      <c r="F17064" s="30"/>
    </row>
    <row r="17065" spans="6:6" x14ac:dyDescent="0.35">
      <c r="F17065" s="30"/>
    </row>
    <row r="17066" spans="6:6" x14ac:dyDescent="0.35">
      <c r="F17066" s="30"/>
    </row>
    <row r="17067" spans="6:6" x14ac:dyDescent="0.35">
      <c r="F17067" s="30"/>
    </row>
    <row r="17068" spans="6:6" x14ac:dyDescent="0.35">
      <c r="F17068" s="30"/>
    </row>
    <row r="17069" spans="6:6" x14ac:dyDescent="0.35">
      <c r="F17069" s="30"/>
    </row>
    <row r="17070" spans="6:6" x14ac:dyDescent="0.35">
      <c r="F17070" s="30"/>
    </row>
    <row r="17071" spans="6:6" x14ac:dyDescent="0.35">
      <c r="F17071" s="30"/>
    </row>
    <row r="17072" spans="6:6" x14ac:dyDescent="0.35">
      <c r="F17072" s="30"/>
    </row>
    <row r="17073" spans="6:6" x14ac:dyDescent="0.35">
      <c r="F17073" s="30"/>
    </row>
    <row r="17074" spans="6:6" x14ac:dyDescent="0.35">
      <c r="F17074" s="30"/>
    </row>
    <row r="17075" spans="6:6" x14ac:dyDescent="0.35">
      <c r="F17075" s="30"/>
    </row>
    <row r="17076" spans="6:6" x14ac:dyDescent="0.35">
      <c r="F17076" s="30"/>
    </row>
    <row r="17077" spans="6:6" x14ac:dyDescent="0.35">
      <c r="F17077" s="30"/>
    </row>
    <row r="17078" spans="6:6" x14ac:dyDescent="0.35">
      <c r="F17078" s="30"/>
    </row>
    <row r="17079" spans="6:6" x14ac:dyDescent="0.35">
      <c r="F17079" s="30"/>
    </row>
    <row r="17080" spans="6:6" x14ac:dyDescent="0.35">
      <c r="F17080" s="30"/>
    </row>
    <row r="17081" spans="6:6" x14ac:dyDescent="0.35">
      <c r="F17081" s="30"/>
    </row>
    <row r="17082" spans="6:6" x14ac:dyDescent="0.35">
      <c r="F17082" s="30"/>
    </row>
    <row r="17083" spans="6:6" x14ac:dyDescent="0.35">
      <c r="F17083" s="30"/>
    </row>
    <row r="17084" spans="6:6" x14ac:dyDescent="0.35">
      <c r="F17084" s="30"/>
    </row>
    <row r="17085" spans="6:6" x14ac:dyDescent="0.35">
      <c r="F17085" s="30"/>
    </row>
    <row r="17086" spans="6:6" x14ac:dyDescent="0.35">
      <c r="F17086" s="30"/>
    </row>
    <row r="17087" spans="6:6" x14ac:dyDescent="0.35">
      <c r="F17087" s="30"/>
    </row>
    <row r="17088" spans="6:6" x14ac:dyDescent="0.35">
      <c r="F17088" s="30"/>
    </row>
    <row r="17089" spans="6:6" x14ac:dyDescent="0.35">
      <c r="F17089" s="30"/>
    </row>
    <row r="17090" spans="6:6" x14ac:dyDescent="0.35">
      <c r="F17090" s="30"/>
    </row>
    <row r="17091" spans="6:6" x14ac:dyDescent="0.35">
      <c r="F17091" s="30"/>
    </row>
    <row r="17092" spans="6:6" x14ac:dyDescent="0.35">
      <c r="F17092" s="30"/>
    </row>
    <row r="17093" spans="6:6" x14ac:dyDescent="0.35">
      <c r="F17093" s="30"/>
    </row>
    <row r="17094" spans="6:6" x14ac:dyDescent="0.35">
      <c r="F17094" s="30"/>
    </row>
    <row r="17095" spans="6:6" x14ac:dyDescent="0.35">
      <c r="F17095" s="30"/>
    </row>
    <row r="17096" spans="6:6" x14ac:dyDescent="0.35">
      <c r="F17096" s="30"/>
    </row>
    <row r="17097" spans="6:6" x14ac:dyDescent="0.35">
      <c r="F17097" s="30"/>
    </row>
    <row r="17098" spans="6:6" x14ac:dyDescent="0.35">
      <c r="F17098" s="30"/>
    </row>
    <row r="17099" spans="6:6" x14ac:dyDescent="0.35">
      <c r="F17099" s="30"/>
    </row>
    <row r="17100" spans="6:6" x14ac:dyDescent="0.35">
      <c r="F17100" s="30"/>
    </row>
    <row r="17101" spans="6:6" x14ac:dyDescent="0.35">
      <c r="F17101" s="30"/>
    </row>
    <row r="17102" spans="6:6" x14ac:dyDescent="0.35">
      <c r="F17102" s="30"/>
    </row>
    <row r="17103" spans="6:6" x14ac:dyDescent="0.35">
      <c r="F17103" s="30"/>
    </row>
    <row r="17104" spans="6:6" x14ac:dyDescent="0.35">
      <c r="F17104" s="30"/>
    </row>
    <row r="17105" spans="6:6" x14ac:dyDescent="0.35">
      <c r="F17105" s="30"/>
    </row>
    <row r="17106" spans="6:6" x14ac:dyDescent="0.35">
      <c r="F17106" s="30"/>
    </row>
    <row r="17107" spans="6:6" x14ac:dyDescent="0.35">
      <c r="F17107" s="30"/>
    </row>
    <row r="17108" spans="6:6" x14ac:dyDescent="0.35">
      <c r="F17108" s="30"/>
    </row>
    <row r="17109" spans="6:6" x14ac:dyDescent="0.35">
      <c r="F17109" s="30"/>
    </row>
    <row r="17110" spans="6:6" x14ac:dyDescent="0.35">
      <c r="F17110" s="30"/>
    </row>
    <row r="17111" spans="6:6" x14ac:dyDescent="0.35">
      <c r="F17111" s="30"/>
    </row>
    <row r="17112" spans="6:6" x14ac:dyDescent="0.35">
      <c r="F17112" s="30"/>
    </row>
    <row r="17113" spans="6:6" x14ac:dyDescent="0.35">
      <c r="F17113" s="30"/>
    </row>
    <row r="17114" spans="6:6" x14ac:dyDescent="0.35">
      <c r="F17114" s="30"/>
    </row>
    <row r="17115" spans="6:6" x14ac:dyDescent="0.35">
      <c r="F17115" s="30"/>
    </row>
    <row r="17116" spans="6:6" x14ac:dyDescent="0.35">
      <c r="F17116" s="30"/>
    </row>
    <row r="17117" spans="6:6" x14ac:dyDescent="0.35">
      <c r="F17117" s="30"/>
    </row>
    <row r="17118" spans="6:6" x14ac:dyDescent="0.35">
      <c r="F17118" s="30"/>
    </row>
    <row r="17119" spans="6:6" x14ac:dyDescent="0.35">
      <c r="F17119" s="30"/>
    </row>
    <row r="17120" spans="6:6" x14ac:dyDescent="0.35">
      <c r="F17120" s="30"/>
    </row>
    <row r="17121" spans="6:6" x14ac:dyDescent="0.35">
      <c r="F17121" s="30"/>
    </row>
    <row r="17122" spans="6:6" x14ac:dyDescent="0.35">
      <c r="F17122" s="30"/>
    </row>
    <row r="17123" spans="6:6" x14ac:dyDescent="0.35">
      <c r="F17123" s="30"/>
    </row>
    <row r="17124" spans="6:6" x14ac:dyDescent="0.35">
      <c r="F17124" s="30"/>
    </row>
    <row r="17125" spans="6:6" x14ac:dyDescent="0.35">
      <c r="F17125" s="30"/>
    </row>
    <row r="17126" spans="6:6" x14ac:dyDescent="0.35">
      <c r="F17126" s="30"/>
    </row>
    <row r="17127" spans="6:6" x14ac:dyDescent="0.35">
      <c r="F17127" s="30"/>
    </row>
    <row r="17128" spans="6:6" x14ac:dyDescent="0.35">
      <c r="F17128" s="30"/>
    </row>
    <row r="17129" spans="6:6" x14ac:dyDescent="0.35">
      <c r="F17129" s="30"/>
    </row>
    <row r="17130" spans="6:6" x14ac:dyDescent="0.35">
      <c r="F17130" s="30"/>
    </row>
    <row r="17131" spans="6:6" x14ac:dyDescent="0.35">
      <c r="F17131" s="30"/>
    </row>
    <row r="17132" spans="6:6" x14ac:dyDescent="0.35">
      <c r="F17132" s="30"/>
    </row>
    <row r="17133" spans="6:6" x14ac:dyDescent="0.35">
      <c r="F17133" s="30"/>
    </row>
    <row r="17134" spans="6:6" x14ac:dyDescent="0.35">
      <c r="F17134" s="30"/>
    </row>
    <row r="17135" spans="6:6" x14ac:dyDescent="0.35">
      <c r="F17135" s="30"/>
    </row>
    <row r="17136" spans="6:6" x14ac:dyDescent="0.35">
      <c r="F17136" s="30"/>
    </row>
    <row r="17137" spans="6:6" x14ac:dyDescent="0.35">
      <c r="F17137" s="30"/>
    </row>
    <row r="17138" spans="6:6" x14ac:dyDescent="0.35">
      <c r="F17138" s="30"/>
    </row>
    <row r="17139" spans="6:6" x14ac:dyDescent="0.35">
      <c r="F17139" s="30"/>
    </row>
    <row r="17140" spans="6:6" x14ac:dyDescent="0.35">
      <c r="F17140" s="30"/>
    </row>
    <row r="17141" spans="6:6" x14ac:dyDescent="0.35">
      <c r="F17141" s="30"/>
    </row>
    <row r="17142" spans="6:6" x14ac:dyDescent="0.35">
      <c r="F17142" s="30"/>
    </row>
    <row r="17143" spans="6:6" x14ac:dyDescent="0.35">
      <c r="F17143" s="30"/>
    </row>
    <row r="17144" spans="6:6" x14ac:dyDescent="0.35">
      <c r="F17144" s="30"/>
    </row>
    <row r="17145" spans="6:6" x14ac:dyDescent="0.35">
      <c r="F17145" s="30"/>
    </row>
    <row r="17146" spans="6:6" x14ac:dyDescent="0.35">
      <c r="F17146" s="30"/>
    </row>
    <row r="17147" spans="6:6" x14ac:dyDescent="0.35">
      <c r="F17147" s="30"/>
    </row>
    <row r="17148" spans="6:6" x14ac:dyDescent="0.35">
      <c r="F17148" s="30"/>
    </row>
    <row r="17149" spans="6:6" x14ac:dyDescent="0.35">
      <c r="F17149" s="30"/>
    </row>
    <row r="17150" spans="6:6" x14ac:dyDescent="0.35">
      <c r="F17150" s="30"/>
    </row>
    <row r="17151" spans="6:6" x14ac:dyDescent="0.35">
      <c r="F17151" s="30"/>
    </row>
    <row r="17152" spans="6:6" x14ac:dyDescent="0.35">
      <c r="F17152" s="30"/>
    </row>
    <row r="17153" spans="6:6" x14ac:dyDescent="0.35">
      <c r="F17153" s="30"/>
    </row>
    <row r="17154" spans="6:6" x14ac:dyDescent="0.35">
      <c r="F17154" s="30"/>
    </row>
    <row r="17155" spans="6:6" x14ac:dyDescent="0.35">
      <c r="F17155" s="30"/>
    </row>
    <row r="17156" spans="6:6" x14ac:dyDescent="0.35">
      <c r="F17156" s="30"/>
    </row>
    <row r="17157" spans="6:6" x14ac:dyDescent="0.35">
      <c r="F17157" s="30"/>
    </row>
    <row r="17158" spans="6:6" x14ac:dyDescent="0.35">
      <c r="F17158" s="30"/>
    </row>
    <row r="17159" spans="6:6" x14ac:dyDescent="0.35">
      <c r="F17159" s="30"/>
    </row>
    <row r="17160" spans="6:6" x14ac:dyDescent="0.35">
      <c r="F17160" s="30"/>
    </row>
    <row r="17161" spans="6:6" x14ac:dyDescent="0.35">
      <c r="F17161" s="30"/>
    </row>
    <row r="17162" spans="6:6" x14ac:dyDescent="0.35">
      <c r="F17162" s="30"/>
    </row>
    <row r="17163" spans="6:6" x14ac:dyDescent="0.35">
      <c r="F17163" s="30"/>
    </row>
    <row r="17164" spans="6:6" x14ac:dyDescent="0.35">
      <c r="F17164" s="30"/>
    </row>
    <row r="17165" spans="6:6" x14ac:dyDescent="0.35">
      <c r="F17165" s="30"/>
    </row>
    <row r="17166" spans="6:6" x14ac:dyDescent="0.35">
      <c r="F17166" s="30"/>
    </row>
    <row r="17167" spans="6:6" x14ac:dyDescent="0.35">
      <c r="F17167" s="30"/>
    </row>
    <row r="17168" spans="6:6" x14ac:dyDescent="0.35">
      <c r="F17168" s="30"/>
    </row>
    <row r="17169" spans="6:6" x14ac:dyDescent="0.35">
      <c r="F17169" s="30"/>
    </row>
    <row r="17170" spans="6:6" x14ac:dyDescent="0.35">
      <c r="F17170" s="30"/>
    </row>
    <row r="17171" spans="6:6" x14ac:dyDescent="0.35">
      <c r="F17171" s="30"/>
    </row>
    <row r="17172" spans="6:6" x14ac:dyDescent="0.35">
      <c r="F17172" s="30"/>
    </row>
    <row r="17173" spans="6:6" x14ac:dyDescent="0.35">
      <c r="F17173" s="30"/>
    </row>
    <row r="17174" spans="6:6" x14ac:dyDescent="0.35">
      <c r="F17174" s="30"/>
    </row>
    <row r="17175" spans="6:6" x14ac:dyDescent="0.35">
      <c r="F17175" s="30"/>
    </row>
    <row r="17176" spans="6:6" x14ac:dyDescent="0.35">
      <c r="F17176" s="30"/>
    </row>
    <row r="17177" spans="6:6" x14ac:dyDescent="0.35">
      <c r="F17177" s="30"/>
    </row>
    <row r="17178" spans="6:6" x14ac:dyDescent="0.35">
      <c r="F17178" s="30"/>
    </row>
    <row r="17179" spans="6:6" x14ac:dyDescent="0.35">
      <c r="F17179" s="30"/>
    </row>
    <row r="17180" spans="6:6" x14ac:dyDescent="0.35">
      <c r="F17180" s="30"/>
    </row>
    <row r="17181" spans="6:6" x14ac:dyDescent="0.35">
      <c r="F17181" s="30"/>
    </row>
    <row r="17182" spans="6:6" x14ac:dyDescent="0.35">
      <c r="F17182" s="30"/>
    </row>
    <row r="17183" spans="6:6" x14ac:dyDescent="0.35">
      <c r="F17183" s="30"/>
    </row>
    <row r="17184" spans="6:6" x14ac:dyDescent="0.35">
      <c r="F17184" s="30"/>
    </row>
    <row r="17185" spans="6:6" x14ac:dyDescent="0.35">
      <c r="F17185" s="30"/>
    </row>
    <row r="17186" spans="6:6" x14ac:dyDescent="0.35">
      <c r="F17186" s="30"/>
    </row>
    <row r="17187" spans="6:6" x14ac:dyDescent="0.35">
      <c r="F17187" s="30"/>
    </row>
    <row r="17188" spans="6:6" x14ac:dyDescent="0.35">
      <c r="F17188" s="30"/>
    </row>
    <row r="17189" spans="6:6" x14ac:dyDescent="0.35">
      <c r="F17189" s="30"/>
    </row>
    <row r="17190" spans="6:6" x14ac:dyDescent="0.35">
      <c r="F17190" s="30"/>
    </row>
    <row r="17191" spans="6:6" x14ac:dyDescent="0.35">
      <c r="F17191" s="30"/>
    </row>
    <row r="17192" spans="6:6" x14ac:dyDescent="0.35">
      <c r="F17192" s="30"/>
    </row>
    <row r="17193" spans="6:6" x14ac:dyDescent="0.35">
      <c r="F17193" s="30"/>
    </row>
    <row r="17194" spans="6:6" x14ac:dyDescent="0.35">
      <c r="F17194" s="30"/>
    </row>
    <row r="17195" spans="6:6" x14ac:dyDescent="0.35">
      <c r="F17195" s="30"/>
    </row>
    <row r="17196" spans="6:6" x14ac:dyDescent="0.35">
      <c r="F17196" s="30"/>
    </row>
    <row r="17197" spans="6:6" x14ac:dyDescent="0.35">
      <c r="F17197" s="30"/>
    </row>
    <row r="17198" spans="6:6" x14ac:dyDescent="0.35">
      <c r="F17198" s="30"/>
    </row>
    <row r="17199" spans="6:6" x14ac:dyDescent="0.35">
      <c r="F17199" s="30"/>
    </row>
    <row r="17200" spans="6:6" x14ac:dyDescent="0.35">
      <c r="F17200" s="30"/>
    </row>
    <row r="17201" spans="6:6" x14ac:dyDescent="0.35">
      <c r="F17201" s="30"/>
    </row>
    <row r="17202" spans="6:6" x14ac:dyDescent="0.35">
      <c r="F17202" s="30"/>
    </row>
    <row r="17203" spans="6:6" x14ac:dyDescent="0.35">
      <c r="F17203" s="30"/>
    </row>
    <row r="17204" spans="6:6" x14ac:dyDescent="0.35">
      <c r="F17204" s="30"/>
    </row>
    <row r="17205" spans="6:6" x14ac:dyDescent="0.35">
      <c r="F17205" s="30"/>
    </row>
    <row r="17206" spans="6:6" x14ac:dyDescent="0.35">
      <c r="F17206" s="30"/>
    </row>
    <row r="17207" spans="6:6" x14ac:dyDescent="0.35">
      <c r="F17207" s="30"/>
    </row>
    <row r="17208" spans="6:6" x14ac:dyDescent="0.35">
      <c r="F17208" s="30"/>
    </row>
    <row r="17209" spans="6:6" x14ac:dyDescent="0.35">
      <c r="F17209" s="30"/>
    </row>
    <row r="17210" spans="6:6" x14ac:dyDescent="0.35">
      <c r="F17210" s="30"/>
    </row>
    <row r="17211" spans="6:6" x14ac:dyDescent="0.35">
      <c r="F17211" s="30"/>
    </row>
    <row r="17212" spans="6:6" x14ac:dyDescent="0.35">
      <c r="F17212" s="30"/>
    </row>
    <row r="17213" spans="6:6" x14ac:dyDescent="0.35">
      <c r="F17213" s="30"/>
    </row>
    <row r="17214" spans="6:6" x14ac:dyDescent="0.35">
      <c r="F17214" s="30"/>
    </row>
    <row r="17215" spans="6:6" x14ac:dyDescent="0.35">
      <c r="F17215" s="30"/>
    </row>
    <row r="17216" spans="6:6" x14ac:dyDescent="0.35">
      <c r="F17216" s="30"/>
    </row>
    <row r="17217" spans="6:6" x14ac:dyDescent="0.35">
      <c r="F17217" s="30"/>
    </row>
    <row r="17218" spans="6:6" x14ac:dyDescent="0.35">
      <c r="F17218" s="30"/>
    </row>
    <row r="17219" spans="6:6" x14ac:dyDescent="0.35">
      <c r="F17219" s="30"/>
    </row>
    <row r="17220" spans="6:6" x14ac:dyDescent="0.35">
      <c r="F17220" s="30"/>
    </row>
    <row r="17221" spans="6:6" x14ac:dyDescent="0.35">
      <c r="F17221" s="30"/>
    </row>
    <row r="17222" spans="6:6" x14ac:dyDescent="0.35">
      <c r="F17222" s="30"/>
    </row>
    <row r="17223" spans="6:6" x14ac:dyDescent="0.35">
      <c r="F17223" s="30"/>
    </row>
    <row r="17224" spans="6:6" x14ac:dyDescent="0.35">
      <c r="F17224" s="30"/>
    </row>
    <row r="17225" spans="6:6" x14ac:dyDescent="0.35">
      <c r="F17225" s="30"/>
    </row>
    <row r="17226" spans="6:6" x14ac:dyDescent="0.35">
      <c r="F17226" s="30"/>
    </row>
    <row r="17227" spans="6:6" x14ac:dyDescent="0.35">
      <c r="F17227" s="30"/>
    </row>
    <row r="17228" spans="6:6" x14ac:dyDescent="0.35">
      <c r="F17228" s="30"/>
    </row>
    <row r="17229" spans="6:6" x14ac:dyDescent="0.35">
      <c r="F17229" s="30"/>
    </row>
    <row r="17230" spans="6:6" x14ac:dyDescent="0.35">
      <c r="F17230" s="30"/>
    </row>
    <row r="17231" spans="6:6" x14ac:dyDescent="0.35">
      <c r="F17231" s="30"/>
    </row>
    <row r="17232" spans="6:6" x14ac:dyDescent="0.35">
      <c r="F17232" s="30"/>
    </row>
    <row r="17233" spans="6:6" x14ac:dyDescent="0.35">
      <c r="F17233" s="30"/>
    </row>
    <row r="17234" spans="6:6" x14ac:dyDescent="0.35">
      <c r="F17234" s="30"/>
    </row>
    <row r="17235" spans="6:6" x14ac:dyDescent="0.35">
      <c r="F17235" s="30"/>
    </row>
    <row r="17236" spans="6:6" x14ac:dyDescent="0.35">
      <c r="F17236" s="30"/>
    </row>
    <row r="17237" spans="6:6" x14ac:dyDescent="0.35">
      <c r="F17237" s="30"/>
    </row>
    <row r="17238" spans="6:6" x14ac:dyDescent="0.35">
      <c r="F17238" s="30"/>
    </row>
    <row r="17239" spans="6:6" x14ac:dyDescent="0.35">
      <c r="F17239" s="30"/>
    </row>
    <row r="17240" spans="6:6" x14ac:dyDescent="0.35">
      <c r="F17240" s="30"/>
    </row>
    <row r="17241" spans="6:6" x14ac:dyDescent="0.35">
      <c r="F17241" s="30"/>
    </row>
    <row r="17242" spans="6:6" x14ac:dyDescent="0.35">
      <c r="F17242" s="30"/>
    </row>
    <row r="17243" spans="6:6" x14ac:dyDescent="0.35">
      <c r="F17243" s="30"/>
    </row>
    <row r="17244" spans="6:6" x14ac:dyDescent="0.35">
      <c r="F17244" s="30"/>
    </row>
    <row r="17245" spans="6:6" x14ac:dyDescent="0.35">
      <c r="F17245" s="30"/>
    </row>
    <row r="17246" spans="6:6" x14ac:dyDescent="0.35">
      <c r="F17246" s="30"/>
    </row>
    <row r="17247" spans="6:6" x14ac:dyDescent="0.35">
      <c r="F17247" s="30"/>
    </row>
    <row r="17248" spans="6:6" x14ac:dyDescent="0.35">
      <c r="F17248" s="30"/>
    </row>
    <row r="17249" spans="6:6" x14ac:dyDescent="0.35">
      <c r="F17249" s="30"/>
    </row>
    <row r="17250" spans="6:6" x14ac:dyDescent="0.35">
      <c r="F17250" s="30"/>
    </row>
    <row r="17251" spans="6:6" x14ac:dyDescent="0.35">
      <c r="F17251" s="30"/>
    </row>
    <row r="17252" spans="6:6" x14ac:dyDescent="0.35">
      <c r="F17252" s="30"/>
    </row>
    <row r="17253" spans="6:6" x14ac:dyDescent="0.35">
      <c r="F17253" s="30"/>
    </row>
    <row r="17254" spans="6:6" x14ac:dyDescent="0.35">
      <c r="F17254" s="30"/>
    </row>
    <row r="17255" spans="6:6" x14ac:dyDescent="0.35">
      <c r="F17255" s="30"/>
    </row>
    <row r="17256" spans="6:6" x14ac:dyDescent="0.35">
      <c r="F17256" s="30"/>
    </row>
    <row r="17257" spans="6:6" x14ac:dyDescent="0.35">
      <c r="F17257" s="30"/>
    </row>
    <row r="17258" spans="6:6" x14ac:dyDescent="0.35">
      <c r="F17258" s="30"/>
    </row>
    <row r="17259" spans="6:6" x14ac:dyDescent="0.35">
      <c r="F17259" s="30"/>
    </row>
    <row r="17260" spans="6:6" x14ac:dyDescent="0.35">
      <c r="F17260" s="30"/>
    </row>
    <row r="17261" spans="6:6" x14ac:dyDescent="0.35">
      <c r="F17261" s="30"/>
    </row>
    <row r="17262" spans="6:6" x14ac:dyDescent="0.35">
      <c r="F17262" s="30"/>
    </row>
    <row r="17263" spans="6:6" x14ac:dyDescent="0.35">
      <c r="F17263" s="30"/>
    </row>
    <row r="17264" spans="6:6" x14ac:dyDescent="0.35">
      <c r="F17264" s="30"/>
    </row>
    <row r="17265" spans="6:6" x14ac:dyDescent="0.35">
      <c r="F17265" s="30"/>
    </row>
    <row r="17266" spans="6:6" x14ac:dyDescent="0.35">
      <c r="F17266" s="30"/>
    </row>
    <row r="17267" spans="6:6" x14ac:dyDescent="0.35">
      <c r="F17267" s="30"/>
    </row>
    <row r="17268" spans="6:6" x14ac:dyDescent="0.35">
      <c r="F17268" s="30"/>
    </row>
    <row r="17269" spans="6:6" x14ac:dyDescent="0.35">
      <c r="F17269" s="30"/>
    </row>
    <row r="17270" spans="6:6" x14ac:dyDescent="0.35">
      <c r="F17270" s="30"/>
    </row>
    <row r="17271" spans="6:6" x14ac:dyDescent="0.35">
      <c r="F17271" s="30"/>
    </row>
    <row r="17272" spans="6:6" x14ac:dyDescent="0.35">
      <c r="F17272" s="30"/>
    </row>
    <row r="17273" spans="6:6" x14ac:dyDescent="0.35">
      <c r="F17273" s="30"/>
    </row>
    <row r="17274" spans="6:6" x14ac:dyDescent="0.35">
      <c r="F17274" s="30"/>
    </row>
    <row r="17275" spans="6:6" x14ac:dyDescent="0.35">
      <c r="F17275" s="30"/>
    </row>
    <row r="17276" spans="6:6" x14ac:dyDescent="0.35">
      <c r="F17276" s="30"/>
    </row>
    <row r="17277" spans="6:6" x14ac:dyDescent="0.35">
      <c r="F17277" s="30"/>
    </row>
    <row r="17278" spans="6:6" x14ac:dyDescent="0.35">
      <c r="F17278" s="30"/>
    </row>
    <row r="17279" spans="6:6" x14ac:dyDescent="0.35">
      <c r="F17279" s="30"/>
    </row>
    <row r="17280" spans="6:6" x14ac:dyDescent="0.35">
      <c r="F17280" s="30"/>
    </row>
    <row r="17281" spans="6:6" x14ac:dyDescent="0.35">
      <c r="F17281" s="30"/>
    </row>
    <row r="17282" spans="6:6" x14ac:dyDescent="0.35">
      <c r="F17282" s="30"/>
    </row>
    <row r="17283" spans="6:6" x14ac:dyDescent="0.35">
      <c r="F17283" s="30"/>
    </row>
    <row r="17284" spans="6:6" x14ac:dyDescent="0.35">
      <c r="F17284" s="30"/>
    </row>
    <row r="17285" spans="6:6" x14ac:dyDescent="0.35">
      <c r="F17285" s="30"/>
    </row>
    <row r="17286" spans="6:6" x14ac:dyDescent="0.35">
      <c r="F17286" s="30"/>
    </row>
    <row r="17287" spans="6:6" x14ac:dyDescent="0.35">
      <c r="F17287" s="30"/>
    </row>
    <row r="17288" spans="6:6" x14ac:dyDescent="0.35">
      <c r="F17288" s="30"/>
    </row>
    <row r="17289" spans="6:6" x14ac:dyDescent="0.35">
      <c r="F17289" s="30"/>
    </row>
    <row r="17290" spans="6:6" x14ac:dyDescent="0.35">
      <c r="F17290" s="30"/>
    </row>
    <row r="17291" spans="6:6" x14ac:dyDescent="0.35">
      <c r="F17291" s="30"/>
    </row>
    <row r="17292" spans="6:6" x14ac:dyDescent="0.35">
      <c r="F17292" s="30"/>
    </row>
    <row r="17293" spans="6:6" x14ac:dyDescent="0.35">
      <c r="F17293" s="30"/>
    </row>
    <row r="17294" spans="6:6" x14ac:dyDescent="0.35">
      <c r="F17294" s="30"/>
    </row>
    <row r="17295" spans="6:6" x14ac:dyDescent="0.35">
      <c r="F17295" s="30"/>
    </row>
    <row r="17296" spans="6:6" x14ac:dyDescent="0.35">
      <c r="F17296" s="30"/>
    </row>
    <row r="17297" spans="6:6" x14ac:dyDescent="0.35">
      <c r="F17297" s="30"/>
    </row>
    <row r="17298" spans="6:6" x14ac:dyDescent="0.35">
      <c r="F17298" s="30"/>
    </row>
    <row r="17299" spans="6:6" x14ac:dyDescent="0.35">
      <c r="F17299" s="30"/>
    </row>
    <row r="17300" spans="6:6" x14ac:dyDescent="0.35">
      <c r="F17300" s="30"/>
    </row>
    <row r="17301" spans="6:6" x14ac:dyDescent="0.35">
      <c r="F17301" s="30"/>
    </row>
    <row r="17302" spans="6:6" x14ac:dyDescent="0.35">
      <c r="F17302" s="30"/>
    </row>
    <row r="17303" spans="6:6" x14ac:dyDescent="0.35">
      <c r="F17303" s="30"/>
    </row>
    <row r="17304" spans="6:6" x14ac:dyDescent="0.35">
      <c r="F17304" s="30"/>
    </row>
    <row r="17305" spans="6:6" x14ac:dyDescent="0.35">
      <c r="F17305" s="30"/>
    </row>
    <row r="17306" spans="6:6" x14ac:dyDescent="0.35">
      <c r="F17306" s="30"/>
    </row>
    <row r="17307" spans="6:6" x14ac:dyDescent="0.35">
      <c r="F17307" s="30"/>
    </row>
    <row r="17308" spans="6:6" x14ac:dyDescent="0.35">
      <c r="F17308" s="30"/>
    </row>
    <row r="17309" spans="6:6" x14ac:dyDescent="0.35">
      <c r="F17309" s="30"/>
    </row>
    <row r="17310" spans="6:6" x14ac:dyDescent="0.35">
      <c r="F17310" s="30"/>
    </row>
    <row r="17311" spans="6:6" x14ac:dyDescent="0.35">
      <c r="F17311" s="30"/>
    </row>
    <row r="17312" spans="6:6" x14ac:dyDescent="0.35">
      <c r="F17312" s="30"/>
    </row>
    <row r="17313" spans="6:6" x14ac:dyDescent="0.35">
      <c r="F17313" s="30"/>
    </row>
    <row r="17314" spans="6:6" x14ac:dyDescent="0.35">
      <c r="F17314" s="30"/>
    </row>
    <row r="17315" spans="6:6" x14ac:dyDescent="0.35">
      <c r="F17315" s="30"/>
    </row>
    <row r="17316" spans="6:6" x14ac:dyDescent="0.35">
      <c r="F17316" s="30"/>
    </row>
    <row r="17317" spans="6:6" x14ac:dyDescent="0.35">
      <c r="F17317" s="30"/>
    </row>
    <row r="17318" spans="6:6" x14ac:dyDescent="0.35">
      <c r="F17318" s="30"/>
    </row>
    <row r="17319" spans="6:6" x14ac:dyDescent="0.35">
      <c r="F17319" s="30"/>
    </row>
    <row r="17320" spans="6:6" x14ac:dyDescent="0.35">
      <c r="F17320" s="30"/>
    </row>
    <row r="17321" spans="6:6" x14ac:dyDescent="0.35">
      <c r="F17321" s="30"/>
    </row>
    <row r="17322" spans="6:6" x14ac:dyDescent="0.35">
      <c r="F17322" s="30"/>
    </row>
    <row r="17323" spans="6:6" x14ac:dyDescent="0.35">
      <c r="F17323" s="30"/>
    </row>
    <row r="17324" spans="6:6" x14ac:dyDescent="0.35">
      <c r="F17324" s="30"/>
    </row>
    <row r="17325" spans="6:6" x14ac:dyDescent="0.35">
      <c r="F17325" s="30"/>
    </row>
    <row r="17326" spans="6:6" x14ac:dyDescent="0.35">
      <c r="F17326" s="30"/>
    </row>
    <row r="17327" spans="6:6" x14ac:dyDescent="0.35">
      <c r="F17327" s="30"/>
    </row>
    <row r="17328" spans="6:6" x14ac:dyDescent="0.35">
      <c r="F17328" s="30"/>
    </row>
    <row r="17329" spans="6:6" x14ac:dyDescent="0.35">
      <c r="F17329" s="30"/>
    </row>
    <row r="17330" spans="6:6" x14ac:dyDescent="0.35">
      <c r="F17330" s="30"/>
    </row>
    <row r="17331" spans="6:6" x14ac:dyDescent="0.35">
      <c r="F17331" s="30"/>
    </row>
    <row r="17332" spans="6:6" x14ac:dyDescent="0.35">
      <c r="F17332" s="30"/>
    </row>
    <row r="17333" spans="6:6" x14ac:dyDescent="0.35">
      <c r="F17333" s="30"/>
    </row>
    <row r="17334" spans="6:6" x14ac:dyDescent="0.35">
      <c r="F17334" s="30"/>
    </row>
    <row r="17335" spans="6:6" x14ac:dyDescent="0.35">
      <c r="F17335" s="30"/>
    </row>
    <row r="17336" spans="6:6" x14ac:dyDescent="0.35">
      <c r="F17336" s="30"/>
    </row>
    <row r="17337" spans="6:6" x14ac:dyDescent="0.35">
      <c r="F17337" s="30"/>
    </row>
    <row r="17338" spans="6:6" x14ac:dyDescent="0.35">
      <c r="F17338" s="30"/>
    </row>
    <row r="17339" spans="6:6" x14ac:dyDescent="0.35">
      <c r="F17339" s="30"/>
    </row>
    <row r="17340" spans="6:6" x14ac:dyDescent="0.35">
      <c r="F17340" s="30"/>
    </row>
    <row r="17341" spans="6:6" x14ac:dyDescent="0.35">
      <c r="F17341" s="30"/>
    </row>
    <row r="17342" spans="6:6" x14ac:dyDescent="0.35">
      <c r="F17342" s="30"/>
    </row>
    <row r="17343" spans="6:6" x14ac:dyDescent="0.35">
      <c r="F17343" s="30"/>
    </row>
    <row r="17344" spans="6:6" x14ac:dyDescent="0.35">
      <c r="F17344" s="30"/>
    </row>
    <row r="17345" spans="6:6" x14ac:dyDescent="0.35">
      <c r="F17345" s="30"/>
    </row>
    <row r="17346" spans="6:6" x14ac:dyDescent="0.35">
      <c r="F17346" s="30"/>
    </row>
    <row r="17347" spans="6:6" x14ac:dyDescent="0.35">
      <c r="F17347" s="30"/>
    </row>
    <row r="17348" spans="6:6" x14ac:dyDescent="0.35">
      <c r="F17348" s="30"/>
    </row>
    <row r="17349" spans="6:6" x14ac:dyDescent="0.35">
      <c r="F17349" s="30"/>
    </row>
    <row r="17350" spans="6:6" x14ac:dyDescent="0.35">
      <c r="F17350" s="30"/>
    </row>
    <row r="17351" spans="6:6" x14ac:dyDescent="0.35">
      <c r="F17351" s="30"/>
    </row>
    <row r="17352" spans="6:6" x14ac:dyDescent="0.35">
      <c r="F17352" s="30"/>
    </row>
    <row r="17353" spans="6:6" x14ac:dyDescent="0.35">
      <c r="F17353" s="30"/>
    </row>
    <row r="17354" spans="6:6" x14ac:dyDescent="0.35">
      <c r="F17354" s="30"/>
    </row>
    <row r="17355" spans="6:6" x14ac:dyDescent="0.35">
      <c r="F17355" s="30"/>
    </row>
    <row r="17356" spans="6:6" x14ac:dyDescent="0.35">
      <c r="F17356" s="30"/>
    </row>
    <row r="17357" spans="6:6" x14ac:dyDescent="0.35">
      <c r="F17357" s="30"/>
    </row>
    <row r="17358" spans="6:6" x14ac:dyDescent="0.35">
      <c r="F17358" s="30"/>
    </row>
    <row r="17359" spans="6:6" x14ac:dyDescent="0.35">
      <c r="F17359" s="30"/>
    </row>
    <row r="17360" spans="6:6" x14ac:dyDescent="0.35">
      <c r="F17360" s="30"/>
    </row>
    <row r="17361" spans="6:6" x14ac:dyDescent="0.35">
      <c r="F17361" s="30"/>
    </row>
    <row r="17362" spans="6:6" x14ac:dyDescent="0.35">
      <c r="F17362" s="30"/>
    </row>
    <row r="17363" spans="6:6" x14ac:dyDescent="0.35">
      <c r="F17363" s="30"/>
    </row>
    <row r="17364" spans="6:6" x14ac:dyDescent="0.35">
      <c r="F17364" s="30"/>
    </row>
    <row r="17365" spans="6:6" x14ac:dyDescent="0.35">
      <c r="F17365" s="30"/>
    </row>
    <row r="17366" spans="6:6" x14ac:dyDescent="0.35">
      <c r="F17366" s="30"/>
    </row>
    <row r="17367" spans="6:6" x14ac:dyDescent="0.35">
      <c r="F17367" s="30"/>
    </row>
    <row r="17368" spans="6:6" x14ac:dyDescent="0.35">
      <c r="F17368" s="30"/>
    </row>
    <row r="17369" spans="6:6" x14ac:dyDescent="0.35">
      <c r="F17369" s="30"/>
    </row>
    <row r="17370" spans="6:6" x14ac:dyDescent="0.35">
      <c r="F17370" s="30"/>
    </row>
    <row r="17371" spans="6:6" x14ac:dyDescent="0.35">
      <c r="F17371" s="30"/>
    </row>
    <row r="17372" spans="6:6" x14ac:dyDescent="0.35">
      <c r="F17372" s="30"/>
    </row>
    <row r="17373" spans="6:6" x14ac:dyDescent="0.35">
      <c r="F17373" s="30"/>
    </row>
    <row r="17374" spans="6:6" x14ac:dyDescent="0.35">
      <c r="F17374" s="30"/>
    </row>
    <row r="17375" spans="6:6" x14ac:dyDescent="0.35">
      <c r="F17375" s="30"/>
    </row>
    <row r="17376" spans="6:6" x14ac:dyDescent="0.35">
      <c r="F17376" s="30"/>
    </row>
    <row r="17377" spans="6:6" x14ac:dyDescent="0.35">
      <c r="F17377" s="30"/>
    </row>
    <row r="17378" spans="6:6" x14ac:dyDescent="0.35">
      <c r="F17378" s="30"/>
    </row>
    <row r="17379" spans="6:6" x14ac:dyDescent="0.35">
      <c r="F17379" s="30"/>
    </row>
    <row r="17380" spans="6:6" x14ac:dyDescent="0.35">
      <c r="F17380" s="30"/>
    </row>
    <row r="17381" spans="6:6" x14ac:dyDescent="0.35">
      <c r="F17381" s="30"/>
    </row>
    <row r="17382" spans="6:6" x14ac:dyDescent="0.35">
      <c r="F17382" s="30"/>
    </row>
    <row r="17383" spans="6:6" x14ac:dyDescent="0.35">
      <c r="F17383" s="30"/>
    </row>
    <row r="17384" spans="6:6" x14ac:dyDescent="0.35">
      <c r="F17384" s="30"/>
    </row>
    <row r="17385" spans="6:6" x14ac:dyDescent="0.35">
      <c r="F17385" s="30"/>
    </row>
    <row r="17386" spans="6:6" x14ac:dyDescent="0.35">
      <c r="F17386" s="30"/>
    </row>
    <row r="17387" spans="6:6" x14ac:dyDescent="0.35">
      <c r="F17387" s="30"/>
    </row>
    <row r="17388" spans="6:6" x14ac:dyDescent="0.35">
      <c r="F17388" s="30"/>
    </row>
    <row r="17389" spans="6:6" x14ac:dyDescent="0.35">
      <c r="F17389" s="30"/>
    </row>
    <row r="17390" spans="6:6" x14ac:dyDescent="0.35">
      <c r="F17390" s="30"/>
    </row>
    <row r="17391" spans="6:6" x14ac:dyDescent="0.35">
      <c r="F17391" s="30"/>
    </row>
    <row r="17392" spans="6:6" x14ac:dyDescent="0.35">
      <c r="F17392" s="30"/>
    </row>
    <row r="17393" spans="6:6" x14ac:dyDescent="0.35">
      <c r="F17393" s="30"/>
    </row>
    <row r="17394" spans="6:6" x14ac:dyDescent="0.35">
      <c r="F17394" s="30"/>
    </row>
    <row r="17395" spans="6:6" x14ac:dyDescent="0.35">
      <c r="F17395" s="30"/>
    </row>
    <row r="17396" spans="6:6" x14ac:dyDescent="0.35">
      <c r="F17396" s="30"/>
    </row>
    <row r="17397" spans="6:6" x14ac:dyDescent="0.35">
      <c r="F17397" s="30"/>
    </row>
    <row r="17398" spans="6:6" x14ac:dyDescent="0.35">
      <c r="F17398" s="30"/>
    </row>
    <row r="17399" spans="6:6" x14ac:dyDescent="0.35">
      <c r="F17399" s="30"/>
    </row>
    <row r="17400" spans="6:6" x14ac:dyDescent="0.35">
      <c r="F17400" s="30"/>
    </row>
    <row r="17401" spans="6:6" x14ac:dyDescent="0.35">
      <c r="F17401" s="30"/>
    </row>
    <row r="17402" spans="6:6" x14ac:dyDescent="0.35">
      <c r="F17402" s="30"/>
    </row>
    <row r="17403" spans="6:6" x14ac:dyDescent="0.35">
      <c r="F17403" s="30"/>
    </row>
    <row r="17404" spans="6:6" x14ac:dyDescent="0.35">
      <c r="F17404" s="30"/>
    </row>
    <row r="17405" spans="6:6" x14ac:dyDescent="0.35">
      <c r="F17405" s="30"/>
    </row>
    <row r="17406" spans="6:6" x14ac:dyDescent="0.35">
      <c r="F17406" s="30"/>
    </row>
    <row r="17407" spans="6:6" x14ac:dyDescent="0.35">
      <c r="F17407" s="30"/>
    </row>
    <row r="17408" spans="6:6" x14ac:dyDescent="0.35">
      <c r="F17408" s="30"/>
    </row>
    <row r="17409" spans="6:6" x14ac:dyDescent="0.35">
      <c r="F17409" s="30"/>
    </row>
    <row r="17410" spans="6:6" x14ac:dyDescent="0.35">
      <c r="F17410" s="30"/>
    </row>
    <row r="17411" spans="6:6" x14ac:dyDescent="0.35">
      <c r="F17411" s="30"/>
    </row>
    <row r="17412" spans="6:6" x14ac:dyDescent="0.35">
      <c r="F17412" s="30"/>
    </row>
    <row r="17413" spans="6:6" x14ac:dyDescent="0.35">
      <c r="F17413" s="30"/>
    </row>
    <row r="17414" spans="6:6" x14ac:dyDescent="0.35">
      <c r="F17414" s="30"/>
    </row>
    <row r="17415" spans="6:6" x14ac:dyDescent="0.35">
      <c r="F17415" s="30"/>
    </row>
    <row r="17416" spans="6:6" x14ac:dyDescent="0.35">
      <c r="F17416" s="30"/>
    </row>
    <row r="17417" spans="6:6" x14ac:dyDescent="0.35">
      <c r="F17417" s="30"/>
    </row>
    <row r="17418" spans="6:6" x14ac:dyDescent="0.35">
      <c r="F17418" s="30"/>
    </row>
    <row r="17419" spans="6:6" x14ac:dyDescent="0.35">
      <c r="F17419" s="30"/>
    </row>
    <row r="17420" spans="6:6" x14ac:dyDescent="0.35">
      <c r="F17420" s="30"/>
    </row>
    <row r="17421" spans="6:6" x14ac:dyDescent="0.35">
      <c r="F17421" s="30"/>
    </row>
    <row r="17422" spans="6:6" x14ac:dyDescent="0.35">
      <c r="F17422" s="30"/>
    </row>
    <row r="17423" spans="6:6" x14ac:dyDescent="0.35">
      <c r="F17423" s="30"/>
    </row>
    <row r="17424" spans="6:6" x14ac:dyDescent="0.35">
      <c r="F17424" s="30"/>
    </row>
    <row r="17425" spans="6:6" x14ac:dyDescent="0.35">
      <c r="F17425" s="30"/>
    </row>
    <row r="17426" spans="6:6" x14ac:dyDescent="0.35">
      <c r="F17426" s="30"/>
    </row>
    <row r="17427" spans="6:6" x14ac:dyDescent="0.35">
      <c r="F17427" s="30"/>
    </row>
    <row r="17428" spans="6:6" x14ac:dyDescent="0.35">
      <c r="F17428" s="30"/>
    </row>
    <row r="17429" spans="6:6" x14ac:dyDescent="0.35">
      <c r="F17429" s="30"/>
    </row>
    <row r="17430" spans="6:6" x14ac:dyDescent="0.35">
      <c r="F17430" s="30"/>
    </row>
    <row r="17431" spans="6:6" x14ac:dyDescent="0.35">
      <c r="F17431" s="30"/>
    </row>
    <row r="17432" spans="6:6" x14ac:dyDescent="0.35">
      <c r="F17432" s="30"/>
    </row>
    <row r="17433" spans="6:6" x14ac:dyDescent="0.35">
      <c r="F17433" s="30"/>
    </row>
    <row r="17434" spans="6:6" x14ac:dyDescent="0.35">
      <c r="F17434" s="30"/>
    </row>
    <row r="17435" spans="6:6" x14ac:dyDescent="0.35">
      <c r="F17435" s="30"/>
    </row>
    <row r="17436" spans="6:6" x14ac:dyDescent="0.35">
      <c r="F17436" s="30"/>
    </row>
    <row r="17437" spans="6:6" x14ac:dyDescent="0.35">
      <c r="F17437" s="30"/>
    </row>
    <row r="17438" spans="6:6" x14ac:dyDescent="0.35">
      <c r="F17438" s="30"/>
    </row>
    <row r="17439" spans="6:6" x14ac:dyDescent="0.35">
      <c r="F17439" s="30"/>
    </row>
    <row r="17440" spans="6:6" x14ac:dyDescent="0.35">
      <c r="F17440" s="30"/>
    </row>
    <row r="17441" spans="6:6" x14ac:dyDescent="0.35">
      <c r="F17441" s="30"/>
    </row>
    <row r="17442" spans="6:6" x14ac:dyDescent="0.35">
      <c r="F17442" s="30"/>
    </row>
    <row r="17443" spans="6:6" x14ac:dyDescent="0.35">
      <c r="F17443" s="30"/>
    </row>
    <row r="17444" spans="6:6" x14ac:dyDescent="0.35">
      <c r="F17444" s="30"/>
    </row>
    <row r="17445" spans="6:6" x14ac:dyDescent="0.35">
      <c r="F17445" s="30"/>
    </row>
    <row r="17446" spans="6:6" x14ac:dyDescent="0.35">
      <c r="F17446" s="30"/>
    </row>
    <row r="17447" spans="6:6" x14ac:dyDescent="0.35">
      <c r="F17447" s="30"/>
    </row>
    <row r="17448" spans="6:6" x14ac:dyDescent="0.35">
      <c r="F17448" s="30"/>
    </row>
    <row r="17449" spans="6:6" x14ac:dyDescent="0.35">
      <c r="F17449" s="30"/>
    </row>
    <row r="17450" spans="6:6" x14ac:dyDescent="0.35">
      <c r="F17450" s="30"/>
    </row>
    <row r="17451" spans="6:6" x14ac:dyDescent="0.35">
      <c r="F17451" s="30"/>
    </row>
    <row r="17452" spans="6:6" x14ac:dyDescent="0.35">
      <c r="F17452" s="30"/>
    </row>
    <row r="17453" spans="6:6" x14ac:dyDescent="0.35">
      <c r="F17453" s="30"/>
    </row>
    <row r="17454" spans="6:6" x14ac:dyDescent="0.35">
      <c r="F17454" s="30"/>
    </row>
    <row r="17455" spans="6:6" x14ac:dyDescent="0.35">
      <c r="F17455" s="30"/>
    </row>
    <row r="17456" spans="6:6" x14ac:dyDescent="0.35">
      <c r="F17456" s="30"/>
    </row>
    <row r="17457" spans="6:6" x14ac:dyDescent="0.35">
      <c r="F17457" s="30"/>
    </row>
    <row r="17458" spans="6:6" x14ac:dyDescent="0.35">
      <c r="F17458" s="30"/>
    </row>
    <row r="17459" spans="6:6" x14ac:dyDescent="0.35">
      <c r="F17459" s="30"/>
    </row>
    <row r="17460" spans="6:6" x14ac:dyDescent="0.35">
      <c r="F17460" s="30"/>
    </row>
    <row r="17461" spans="6:6" x14ac:dyDescent="0.35">
      <c r="F17461" s="30"/>
    </row>
    <row r="17462" spans="6:6" x14ac:dyDescent="0.35">
      <c r="F17462" s="30"/>
    </row>
    <row r="17463" spans="6:6" x14ac:dyDescent="0.35">
      <c r="F17463" s="30"/>
    </row>
    <row r="17464" spans="6:6" x14ac:dyDescent="0.35">
      <c r="F17464" s="30"/>
    </row>
    <row r="17465" spans="6:6" x14ac:dyDescent="0.35">
      <c r="F17465" s="30"/>
    </row>
    <row r="17466" spans="6:6" x14ac:dyDescent="0.35">
      <c r="F17466" s="30"/>
    </row>
    <row r="17467" spans="6:6" x14ac:dyDescent="0.35">
      <c r="F17467" s="30"/>
    </row>
    <row r="17468" spans="6:6" x14ac:dyDescent="0.35">
      <c r="F17468" s="30"/>
    </row>
    <row r="17469" spans="6:6" x14ac:dyDescent="0.35">
      <c r="F17469" s="30"/>
    </row>
    <row r="17470" spans="6:6" x14ac:dyDescent="0.35">
      <c r="F17470" s="30"/>
    </row>
    <row r="17471" spans="6:6" x14ac:dyDescent="0.35">
      <c r="F17471" s="30"/>
    </row>
    <row r="17472" spans="6:6" x14ac:dyDescent="0.35">
      <c r="F17472" s="30"/>
    </row>
    <row r="17473" spans="6:6" x14ac:dyDescent="0.35">
      <c r="F17473" s="30"/>
    </row>
    <row r="17474" spans="6:6" x14ac:dyDescent="0.35">
      <c r="F17474" s="30"/>
    </row>
    <row r="17475" spans="6:6" x14ac:dyDescent="0.35">
      <c r="F17475" s="30"/>
    </row>
    <row r="17476" spans="6:6" x14ac:dyDescent="0.35">
      <c r="F17476" s="30"/>
    </row>
    <row r="17477" spans="6:6" x14ac:dyDescent="0.35">
      <c r="F17477" s="30"/>
    </row>
    <row r="17478" spans="6:6" x14ac:dyDescent="0.35">
      <c r="F17478" s="30"/>
    </row>
    <row r="17479" spans="6:6" x14ac:dyDescent="0.35">
      <c r="F17479" s="30"/>
    </row>
    <row r="17480" spans="6:6" x14ac:dyDescent="0.35">
      <c r="F17480" s="30"/>
    </row>
    <row r="17481" spans="6:6" x14ac:dyDescent="0.35">
      <c r="F17481" s="30"/>
    </row>
    <row r="17482" spans="6:6" x14ac:dyDescent="0.35">
      <c r="F17482" s="30"/>
    </row>
    <row r="17483" spans="6:6" x14ac:dyDescent="0.35">
      <c r="F17483" s="30"/>
    </row>
    <row r="17484" spans="6:6" x14ac:dyDescent="0.35">
      <c r="F17484" s="30"/>
    </row>
    <row r="17485" spans="6:6" x14ac:dyDescent="0.35">
      <c r="F17485" s="30"/>
    </row>
    <row r="17486" spans="6:6" x14ac:dyDescent="0.35">
      <c r="F17486" s="30"/>
    </row>
    <row r="17487" spans="6:6" x14ac:dyDescent="0.35">
      <c r="F17487" s="30"/>
    </row>
    <row r="17488" spans="6:6" x14ac:dyDescent="0.35">
      <c r="F17488" s="30"/>
    </row>
    <row r="17489" spans="6:6" x14ac:dyDescent="0.35">
      <c r="F17489" s="30"/>
    </row>
    <row r="17490" spans="6:6" x14ac:dyDescent="0.35">
      <c r="F17490" s="30"/>
    </row>
    <row r="17491" spans="6:6" x14ac:dyDescent="0.35">
      <c r="F17491" s="30"/>
    </row>
    <row r="17492" spans="6:6" x14ac:dyDescent="0.35">
      <c r="F17492" s="30"/>
    </row>
    <row r="17493" spans="6:6" x14ac:dyDescent="0.35">
      <c r="F17493" s="30"/>
    </row>
    <row r="17494" spans="6:6" x14ac:dyDescent="0.35">
      <c r="F17494" s="30"/>
    </row>
    <row r="17495" spans="6:6" x14ac:dyDescent="0.35">
      <c r="F17495" s="30"/>
    </row>
    <row r="17496" spans="6:6" x14ac:dyDescent="0.35">
      <c r="F17496" s="30"/>
    </row>
    <row r="17497" spans="6:6" x14ac:dyDescent="0.35">
      <c r="F17497" s="30"/>
    </row>
    <row r="17498" spans="6:6" x14ac:dyDescent="0.35">
      <c r="F17498" s="30"/>
    </row>
    <row r="17499" spans="6:6" x14ac:dyDescent="0.35">
      <c r="F17499" s="30"/>
    </row>
    <row r="17500" spans="6:6" x14ac:dyDescent="0.35">
      <c r="F17500" s="30"/>
    </row>
    <row r="17501" spans="6:6" x14ac:dyDescent="0.35">
      <c r="F17501" s="30"/>
    </row>
    <row r="17502" spans="6:6" x14ac:dyDescent="0.35">
      <c r="F17502" s="30"/>
    </row>
    <row r="17503" spans="6:6" x14ac:dyDescent="0.35">
      <c r="F17503" s="30"/>
    </row>
    <row r="17504" spans="6:6" x14ac:dyDescent="0.35">
      <c r="F17504" s="30"/>
    </row>
    <row r="17505" spans="6:6" x14ac:dyDescent="0.35">
      <c r="F17505" s="30"/>
    </row>
    <row r="17506" spans="6:6" x14ac:dyDescent="0.35">
      <c r="F17506" s="30"/>
    </row>
    <row r="17507" spans="6:6" x14ac:dyDescent="0.35">
      <c r="F17507" s="30"/>
    </row>
    <row r="17508" spans="6:6" x14ac:dyDescent="0.35">
      <c r="F17508" s="30"/>
    </row>
    <row r="17509" spans="6:6" x14ac:dyDescent="0.35">
      <c r="F17509" s="30"/>
    </row>
    <row r="17510" spans="6:6" x14ac:dyDescent="0.35">
      <c r="F17510" s="30"/>
    </row>
    <row r="17511" spans="6:6" x14ac:dyDescent="0.35">
      <c r="F17511" s="30"/>
    </row>
    <row r="17512" spans="6:6" x14ac:dyDescent="0.35">
      <c r="F17512" s="30"/>
    </row>
    <row r="17513" spans="6:6" x14ac:dyDescent="0.35">
      <c r="F17513" s="30"/>
    </row>
    <row r="17514" spans="6:6" x14ac:dyDescent="0.35">
      <c r="F17514" s="30"/>
    </row>
    <row r="17515" spans="6:6" x14ac:dyDescent="0.35">
      <c r="F17515" s="30"/>
    </row>
    <row r="17516" spans="6:6" x14ac:dyDescent="0.35">
      <c r="F17516" s="30"/>
    </row>
    <row r="17517" spans="6:6" x14ac:dyDescent="0.35">
      <c r="F17517" s="30"/>
    </row>
    <row r="17518" spans="6:6" x14ac:dyDescent="0.35">
      <c r="F17518" s="30"/>
    </row>
    <row r="17519" spans="6:6" x14ac:dyDescent="0.35">
      <c r="F17519" s="30"/>
    </row>
    <row r="17520" spans="6:6" x14ac:dyDescent="0.35">
      <c r="F17520" s="30"/>
    </row>
    <row r="17521" spans="6:6" x14ac:dyDescent="0.35">
      <c r="F17521" s="30"/>
    </row>
    <row r="17522" spans="6:6" x14ac:dyDescent="0.35">
      <c r="F17522" s="30"/>
    </row>
    <row r="17523" spans="6:6" x14ac:dyDescent="0.35">
      <c r="F17523" s="30"/>
    </row>
    <row r="17524" spans="6:6" x14ac:dyDescent="0.35">
      <c r="F17524" s="30"/>
    </row>
    <row r="17525" spans="6:6" x14ac:dyDescent="0.35">
      <c r="F17525" s="30"/>
    </row>
    <row r="17526" spans="6:6" x14ac:dyDescent="0.35">
      <c r="F17526" s="30"/>
    </row>
    <row r="17527" spans="6:6" x14ac:dyDescent="0.35">
      <c r="F17527" s="30"/>
    </row>
    <row r="17528" spans="6:6" x14ac:dyDescent="0.35">
      <c r="F17528" s="30"/>
    </row>
    <row r="17529" spans="6:6" x14ac:dyDescent="0.35">
      <c r="F17529" s="30"/>
    </row>
    <row r="17530" spans="6:6" x14ac:dyDescent="0.35">
      <c r="F17530" s="30"/>
    </row>
    <row r="17531" spans="6:6" x14ac:dyDescent="0.35">
      <c r="F17531" s="30"/>
    </row>
    <row r="17532" spans="6:6" x14ac:dyDescent="0.35">
      <c r="F17532" s="30"/>
    </row>
    <row r="17533" spans="6:6" x14ac:dyDescent="0.35">
      <c r="F17533" s="30"/>
    </row>
    <row r="17534" spans="6:6" x14ac:dyDescent="0.35">
      <c r="F17534" s="30"/>
    </row>
    <row r="17535" spans="6:6" x14ac:dyDescent="0.35">
      <c r="F17535" s="30"/>
    </row>
    <row r="17536" spans="6:6" x14ac:dyDescent="0.35">
      <c r="F17536" s="30"/>
    </row>
    <row r="17537" spans="6:6" x14ac:dyDescent="0.35">
      <c r="F17537" s="30"/>
    </row>
    <row r="17538" spans="6:6" x14ac:dyDescent="0.35">
      <c r="F17538" s="30"/>
    </row>
    <row r="17539" spans="6:6" x14ac:dyDescent="0.35">
      <c r="F17539" s="30"/>
    </row>
    <row r="17540" spans="6:6" x14ac:dyDescent="0.35">
      <c r="F17540" s="30"/>
    </row>
    <row r="17541" spans="6:6" x14ac:dyDescent="0.35">
      <c r="F17541" s="30"/>
    </row>
    <row r="17542" spans="6:6" x14ac:dyDescent="0.35">
      <c r="F17542" s="30"/>
    </row>
    <row r="17543" spans="6:6" x14ac:dyDescent="0.35">
      <c r="F17543" s="30"/>
    </row>
    <row r="17544" spans="6:6" x14ac:dyDescent="0.35">
      <c r="F17544" s="30"/>
    </row>
    <row r="17545" spans="6:6" x14ac:dyDescent="0.35">
      <c r="F17545" s="30"/>
    </row>
    <row r="17546" spans="6:6" x14ac:dyDescent="0.35">
      <c r="F17546" s="30"/>
    </row>
    <row r="17547" spans="6:6" x14ac:dyDescent="0.35">
      <c r="F17547" s="30"/>
    </row>
    <row r="17548" spans="6:6" x14ac:dyDescent="0.35">
      <c r="F17548" s="30"/>
    </row>
    <row r="17549" spans="6:6" x14ac:dyDescent="0.35">
      <c r="F17549" s="30"/>
    </row>
    <row r="17550" spans="6:6" x14ac:dyDescent="0.35">
      <c r="F17550" s="30"/>
    </row>
    <row r="17551" spans="6:6" x14ac:dyDescent="0.35">
      <c r="F17551" s="30"/>
    </row>
    <row r="17552" spans="6:6" x14ac:dyDescent="0.35">
      <c r="F17552" s="30"/>
    </row>
    <row r="17553" spans="6:6" x14ac:dyDescent="0.35">
      <c r="F17553" s="30"/>
    </row>
    <row r="17554" spans="6:6" x14ac:dyDescent="0.35">
      <c r="F17554" s="30"/>
    </row>
    <row r="17555" spans="6:6" x14ac:dyDescent="0.35">
      <c r="F17555" s="30"/>
    </row>
    <row r="17556" spans="6:6" x14ac:dyDescent="0.35">
      <c r="F17556" s="30"/>
    </row>
    <row r="17557" spans="6:6" x14ac:dyDescent="0.35">
      <c r="F17557" s="30"/>
    </row>
    <row r="17558" spans="6:6" x14ac:dyDescent="0.35">
      <c r="F17558" s="30"/>
    </row>
    <row r="17559" spans="6:6" x14ac:dyDescent="0.35">
      <c r="F17559" s="30"/>
    </row>
    <row r="17560" spans="6:6" x14ac:dyDescent="0.35">
      <c r="F17560" s="30"/>
    </row>
    <row r="17561" spans="6:6" x14ac:dyDescent="0.35">
      <c r="F17561" s="30"/>
    </row>
    <row r="17562" spans="6:6" x14ac:dyDescent="0.35">
      <c r="F17562" s="30"/>
    </row>
    <row r="17563" spans="6:6" x14ac:dyDescent="0.35">
      <c r="F17563" s="30"/>
    </row>
    <row r="17564" spans="6:6" x14ac:dyDescent="0.35">
      <c r="F17564" s="30"/>
    </row>
    <row r="17565" spans="6:6" x14ac:dyDescent="0.35">
      <c r="F17565" s="30"/>
    </row>
    <row r="17566" spans="6:6" x14ac:dyDescent="0.35">
      <c r="F17566" s="30"/>
    </row>
    <row r="17567" spans="6:6" x14ac:dyDescent="0.35">
      <c r="F17567" s="30"/>
    </row>
    <row r="17568" spans="6:6" x14ac:dyDescent="0.35">
      <c r="F17568" s="30"/>
    </row>
    <row r="17569" spans="6:6" x14ac:dyDescent="0.35">
      <c r="F17569" s="30"/>
    </row>
    <row r="17570" spans="6:6" x14ac:dyDescent="0.35">
      <c r="F17570" s="30"/>
    </row>
    <row r="17571" spans="6:6" x14ac:dyDescent="0.35">
      <c r="F17571" s="30"/>
    </row>
    <row r="17572" spans="6:6" x14ac:dyDescent="0.35">
      <c r="F17572" s="30"/>
    </row>
    <row r="17573" spans="6:6" x14ac:dyDescent="0.35">
      <c r="F17573" s="30"/>
    </row>
    <row r="17574" spans="6:6" x14ac:dyDescent="0.35">
      <c r="F17574" s="30"/>
    </row>
    <row r="17575" spans="6:6" x14ac:dyDescent="0.35">
      <c r="F17575" s="30"/>
    </row>
    <row r="17576" spans="6:6" x14ac:dyDescent="0.35">
      <c r="F17576" s="30"/>
    </row>
    <row r="17577" spans="6:6" x14ac:dyDescent="0.35">
      <c r="F17577" s="30"/>
    </row>
    <row r="17578" spans="6:6" x14ac:dyDescent="0.35">
      <c r="F17578" s="30"/>
    </row>
    <row r="17579" spans="6:6" x14ac:dyDescent="0.35">
      <c r="F17579" s="30"/>
    </row>
    <row r="17580" spans="6:6" x14ac:dyDescent="0.35">
      <c r="F17580" s="30"/>
    </row>
    <row r="17581" spans="6:6" x14ac:dyDescent="0.35">
      <c r="F17581" s="30"/>
    </row>
    <row r="17582" spans="6:6" x14ac:dyDescent="0.35">
      <c r="F17582" s="30"/>
    </row>
    <row r="17583" spans="6:6" x14ac:dyDescent="0.35">
      <c r="F17583" s="30"/>
    </row>
    <row r="17584" spans="6:6" x14ac:dyDescent="0.35">
      <c r="F17584" s="30"/>
    </row>
    <row r="17585" spans="6:6" x14ac:dyDescent="0.35">
      <c r="F17585" s="30"/>
    </row>
    <row r="17586" spans="6:6" x14ac:dyDescent="0.35">
      <c r="F17586" s="30"/>
    </row>
    <row r="17587" spans="6:6" x14ac:dyDescent="0.35">
      <c r="F17587" s="30"/>
    </row>
    <row r="17588" spans="6:6" x14ac:dyDescent="0.35">
      <c r="F17588" s="30"/>
    </row>
    <row r="17589" spans="6:6" x14ac:dyDescent="0.35">
      <c r="F17589" s="30"/>
    </row>
    <row r="17590" spans="6:6" x14ac:dyDescent="0.35">
      <c r="F17590" s="30"/>
    </row>
    <row r="17591" spans="6:6" x14ac:dyDescent="0.35">
      <c r="F17591" s="30"/>
    </row>
    <row r="17592" spans="6:6" x14ac:dyDescent="0.35">
      <c r="F17592" s="30"/>
    </row>
    <row r="17593" spans="6:6" x14ac:dyDescent="0.35">
      <c r="F17593" s="30"/>
    </row>
    <row r="17594" spans="6:6" x14ac:dyDescent="0.35">
      <c r="F17594" s="30"/>
    </row>
    <row r="17595" spans="6:6" x14ac:dyDescent="0.35">
      <c r="F17595" s="30"/>
    </row>
    <row r="17596" spans="6:6" x14ac:dyDescent="0.35">
      <c r="F17596" s="30"/>
    </row>
    <row r="17597" spans="6:6" x14ac:dyDescent="0.35">
      <c r="F17597" s="30"/>
    </row>
    <row r="17598" spans="6:6" x14ac:dyDescent="0.35">
      <c r="F17598" s="30"/>
    </row>
    <row r="17599" spans="6:6" x14ac:dyDescent="0.35">
      <c r="F17599" s="30"/>
    </row>
    <row r="17600" spans="6:6" x14ac:dyDescent="0.35">
      <c r="F17600" s="30"/>
    </row>
    <row r="17601" spans="6:6" x14ac:dyDescent="0.35">
      <c r="F17601" s="30"/>
    </row>
    <row r="17602" spans="6:6" x14ac:dyDescent="0.35">
      <c r="F17602" s="30"/>
    </row>
    <row r="17603" spans="6:6" x14ac:dyDescent="0.35">
      <c r="F17603" s="30"/>
    </row>
    <row r="17604" spans="6:6" x14ac:dyDescent="0.35">
      <c r="F17604" s="30"/>
    </row>
    <row r="17605" spans="6:6" x14ac:dyDescent="0.35">
      <c r="F17605" s="30"/>
    </row>
    <row r="17606" spans="6:6" x14ac:dyDescent="0.35">
      <c r="F17606" s="30"/>
    </row>
    <row r="17607" spans="6:6" x14ac:dyDescent="0.35">
      <c r="F17607" s="30"/>
    </row>
    <row r="17608" spans="6:6" x14ac:dyDescent="0.35">
      <c r="F17608" s="30"/>
    </row>
    <row r="17609" spans="6:6" x14ac:dyDescent="0.35">
      <c r="F17609" s="30"/>
    </row>
    <row r="17610" spans="6:6" x14ac:dyDescent="0.35">
      <c r="F17610" s="30"/>
    </row>
    <row r="17611" spans="6:6" x14ac:dyDescent="0.35">
      <c r="F17611" s="30"/>
    </row>
    <row r="17612" spans="6:6" x14ac:dyDescent="0.35">
      <c r="F17612" s="30"/>
    </row>
    <row r="17613" spans="6:6" x14ac:dyDescent="0.35">
      <c r="F17613" s="30"/>
    </row>
    <row r="17614" spans="6:6" x14ac:dyDescent="0.35">
      <c r="F17614" s="30"/>
    </row>
    <row r="17615" spans="6:6" x14ac:dyDescent="0.35">
      <c r="F17615" s="30"/>
    </row>
    <row r="17616" spans="6:6" x14ac:dyDescent="0.35">
      <c r="F17616" s="30"/>
    </row>
    <row r="17617" spans="6:6" x14ac:dyDescent="0.35">
      <c r="F17617" s="30"/>
    </row>
    <row r="17618" spans="6:6" x14ac:dyDescent="0.35">
      <c r="F17618" s="30"/>
    </row>
    <row r="17619" spans="6:6" x14ac:dyDescent="0.35">
      <c r="F17619" s="30"/>
    </row>
    <row r="17620" spans="6:6" x14ac:dyDescent="0.35">
      <c r="F17620" s="30"/>
    </row>
    <row r="17621" spans="6:6" x14ac:dyDescent="0.35">
      <c r="F17621" s="30"/>
    </row>
    <row r="17622" spans="6:6" x14ac:dyDescent="0.35">
      <c r="F17622" s="30"/>
    </row>
    <row r="17623" spans="6:6" x14ac:dyDescent="0.35">
      <c r="F17623" s="30"/>
    </row>
    <row r="17624" spans="6:6" x14ac:dyDescent="0.35">
      <c r="F17624" s="30"/>
    </row>
    <row r="17625" spans="6:6" x14ac:dyDescent="0.35">
      <c r="F17625" s="30"/>
    </row>
    <row r="17626" spans="6:6" x14ac:dyDescent="0.35">
      <c r="F17626" s="30"/>
    </row>
    <row r="17627" spans="6:6" x14ac:dyDescent="0.35">
      <c r="F17627" s="30"/>
    </row>
    <row r="17628" spans="6:6" x14ac:dyDescent="0.35">
      <c r="F17628" s="30"/>
    </row>
    <row r="17629" spans="6:6" x14ac:dyDescent="0.35">
      <c r="F17629" s="30"/>
    </row>
    <row r="17630" spans="6:6" x14ac:dyDescent="0.35">
      <c r="F17630" s="30"/>
    </row>
    <row r="17631" spans="6:6" x14ac:dyDescent="0.35">
      <c r="F17631" s="30"/>
    </row>
    <row r="17632" spans="6:6" x14ac:dyDescent="0.35">
      <c r="F17632" s="30"/>
    </row>
    <row r="17633" spans="6:6" x14ac:dyDescent="0.35">
      <c r="F17633" s="30"/>
    </row>
    <row r="17634" spans="6:6" x14ac:dyDescent="0.35">
      <c r="F17634" s="30"/>
    </row>
    <row r="17635" spans="6:6" x14ac:dyDescent="0.35">
      <c r="F17635" s="30"/>
    </row>
    <row r="17636" spans="6:6" x14ac:dyDescent="0.35">
      <c r="F17636" s="30"/>
    </row>
    <row r="17637" spans="6:6" x14ac:dyDescent="0.35">
      <c r="F17637" s="30"/>
    </row>
    <row r="17638" spans="6:6" x14ac:dyDescent="0.35">
      <c r="F17638" s="30"/>
    </row>
    <row r="17639" spans="6:6" x14ac:dyDescent="0.35">
      <c r="F17639" s="30"/>
    </row>
    <row r="17640" spans="6:6" x14ac:dyDescent="0.35">
      <c r="F17640" s="30"/>
    </row>
    <row r="17641" spans="6:6" x14ac:dyDescent="0.35">
      <c r="F17641" s="30"/>
    </row>
    <row r="17642" spans="6:6" x14ac:dyDescent="0.35">
      <c r="F17642" s="30"/>
    </row>
    <row r="17643" spans="6:6" x14ac:dyDescent="0.35">
      <c r="F17643" s="30"/>
    </row>
    <row r="17644" spans="6:6" x14ac:dyDescent="0.35">
      <c r="F17644" s="30"/>
    </row>
    <row r="17645" spans="6:6" x14ac:dyDescent="0.35">
      <c r="F17645" s="30"/>
    </row>
    <row r="17646" spans="6:6" x14ac:dyDescent="0.35">
      <c r="F17646" s="30"/>
    </row>
    <row r="17647" spans="6:6" x14ac:dyDescent="0.35">
      <c r="F17647" s="30"/>
    </row>
    <row r="17648" spans="6:6" x14ac:dyDescent="0.35">
      <c r="F17648" s="30"/>
    </row>
    <row r="17649" spans="6:6" x14ac:dyDescent="0.35">
      <c r="F17649" s="30"/>
    </row>
    <row r="17650" spans="6:6" x14ac:dyDescent="0.35">
      <c r="F17650" s="30"/>
    </row>
    <row r="17651" spans="6:6" x14ac:dyDescent="0.35">
      <c r="F17651" s="30"/>
    </row>
    <row r="17652" spans="6:6" x14ac:dyDescent="0.35">
      <c r="F17652" s="30"/>
    </row>
    <row r="17653" spans="6:6" x14ac:dyDescent="0.35">
      <c r="F17653" s="30"/>
    </row>
    <row r="17654" spans="6:6" x14ac:dyDescent="0.35">
      <c r="F17654" s="30"/>
    </row>
    <row r="17655" spans="6:6" x14ac:dyDescent="0.35">
      <c r="F17655" s="30"/>
    </row>
    <row r="17656" spans="6:6" x14ac:dyDescent="0.35">
      <c r="F17656" s="30"/>
    </row>
    <row r="17657" spans="6:6" x14ac:dyDescent="0.35">
      <c r="F17657" s="30"/>
    </row>
    <row r="17658" spans="6:6" x14ac:dyDescent="0.35">
      <c r="F17658" s="30"/>
    </row>
    <row r="17659" spans="6:6" x14ac:dyDescent="0.35">
      <c r="F17659" s="30"/>
    </row>
    <row r="17660" spans="6:6" x14ac:dyDescent="0.35">
      <c r="F17660" s="30"/>
    </row>
    <row r="17661" spans="6:6" x14ac:dyDescent="0.35">
      <c r="F17661" s="30"/>
    </row>
    <row r="17662" spans="6:6" x14ac:dyDescent="0.35">
      <c r="F17662" s="30"/>
    </row>
    <row r="17663" spans="6:6" x14ac:dyDescent="0.35">
      <c r="F17663" s="30"/>
    </row>
    <row r="17664" spans="6:6" x14ac:dyDescent="0.35">
      <c r="F17664" s="30"/>
    </row>
    <row r="17665" spans="6:6" x14ac:dyDescent="0.35">
      <c r="F17665" s="30"/>
    </row>
    <row r="17666" spans="6:6" x14ac:dyDescent="0.35">
      <c r="F17666" s="30"/>
    </row>
    <row r="17667" spans="6:6" x14ac:dyDescent="0.35">
      <c r="F17667" s="30"/>
    </row>
    <row r="17668" spans="6:6" x14ac:dyDescent="0.35">
      <c r="F17668" s="30"/>
    </row>
    <row r="17669" spans="6:6" x14ac:dyDescent="0.35">
      <c r="F17669" s="30"/>
    </row>
    <row r="17670" spans="6:6" x14ac:dyDescent="0.35">
      <c r="F17670" s="30"/>
    </row>
    <row r="17671" spans="6:6" x14ac:dyDescent="0.35">
      <c r="F17671" s="30"/>
    </row>
    <row r="17672" spans="6:6" x14ac:dyDescent="0.35">
      <c r="F17672" s="30"/>
    </row>
    <row r="17673" spans="6:6" x14ac:dyDescent="0.35">
      <c r="F17673" s="30"/>
    </row>
    <row r="17674" spans="6:6" x14ac:dyDescent="0.35">
      <c r="F17674" s="30"/>
    </row>
    <row r="17675" spans="6:6" x14ac:dyDescent="0.35">
      <c r="F17675" s="30"/>
    </row>
    <row r="17676" spans="6:6" x14ac:dyDescent="0.35">
      <c r="F17676" s="30"/>
    </row>
    <row r="17677" spans="6:6" x14ac:dyDescent="0.35">
      <c r="F17677" s="30"/>
    </row>
    <row r="17678" spans="6:6" x14ac:dyDescent="0.35">
      <c r="F17678" s="30"/>
    </row>
    <row r="17679" spans="6:6" x14ac:dyDescent="0.35">
      <c r="F17679" s="30"/>
    </row>
    <row r="17680" spans="6:6" x14ac:dyDescent="0.35">
      <c r="F17680" s="30"/>
    </row>
    <row r="17681" spans="6:6" x14ac:dyDescent="0.35">
      <c r="F17681" s="30"/>
    </row>
    <row r="17682" spans="6:6" x14ac:dyDescent="0.35">
      <c r="F17682" s="30"/>
    </row>
    <row r="17683" spans="6:6" x14ac:dyDescent="0.35">
      <c r="F17683" s="30"/>
    </row>
    <row r="17684" spans="6:6" x14ac:dyDescent="0.35">
      <c r="F17684" s="30"/>
    </row>
    <row r="17685" spans="6:6" x14ac:dyDescent="0.35">
      <c r="F17685" s="30"/>
    </row>
    <row r="17686" spans="6:6" x14ac:dyDescent="0.35">
      <c r="F17686" s="30"/>
    </row>
    <row r="17687" spans="6:6" x14ac:dyDescent="0.35">
      <c r="F17687" s="30"/>
    </row>
    <row r="17688" spans="6:6" x14ac:dyDescent="0.35">
      <c r="F17688" s="30"/>
    </row>
    <row r="17689" spans="6:6" x14ac:dyDescent="0.35">
      <c r="F17689" s="30"/>
    </row>
    <row r="17690" spans="6:6" x14ac:dyDescent="0.35">
      <c r="F17690" s="30"/>
    </row>
    <row r="17691" spans="6:6" x14ac:dyDescent="0.35">
      <c r="F17691" s="30"/>
    </row>
    <row r="17692" spans="6:6" x14ac:dyDescent="0.35">
      <c r="F17692" s="30"/>
    </row>
    <row r="17693" spans="6:6" x14ac:dyDescent="0.35">
      <c r="F17693" s="30"/>
    </row>
    <row r="17694" spans="6:6" x14ac:dyDescent="0.35">
      <c r="F17694" s="30"/>
    </row>
    <row r="17695" spans="6:6" x14ac:dyDescent="0.35">
      <c r="F17695" s="30"/>
    </row>
    <row r="17696" spans="6:6" x14ac:dyDescent="0.35">
      <c r="F17696" s="30"/>
    </row>
    <row r="17697" spans="6:6" x14ac:dyDescent="0.35">
      <c r="F17697" s="30"/>
    </row>
    <row r="17698" spans="6:6" x14ac:dyDescent="0.35">
      <c r="F17698" s="30"/>
    </row>
    <row r="17699" spans="6:6" x14ac:dyDescent="0.35">
      <c r="F17699" s="30"/>
    </row>
    <row r="17700" spans="6:6" x14ac:dyDescent="0.35">
      <c r="F17700" s="30"/>
    </row>
    <row r="17701" spans="6:6" x14ac:dyDescent="0.35">
      <c r="F17701" s="30"/>
    </row>
    <row r="17702" spans="6:6" x14ac:dyDescent="0.35">
      <c r="F17702" s="30"/>
    </row>
    <row r="17703" spans="6:6" x14ac:dyDescent="0.35">
      <c r="F17703" s="30"/>
    </row>
    <row r="17704" spans="6:6" x14ac:dyDescent="0.35">
      <c r="F17704" s="30"/>
    </row>
    <row r="17705" spans="6:6" x14ac:dyDescent="0.35">
      <c r="F17705" s="30"/>
    </row>
    <row r="17706" spans="6:6" x14ac:dyDescent="0.35">
      <c r="F17706" s="30"/>
    </row>
    <row r="17707" spans="6:6" x14ac:dyDescent="0.35">
      <c r="F17707" s="30"/>
    </row>
    <row r="17708" spans="6:6" x14ac:dyDescent="0.35">
      <c r="F17708" s="30"/>
    </row>
    <row r="17709" spans="6:6" x14ac:dyDescent="0.35">
      <c r="F17709" s="30"/>
    </row>
    <row r="17710" spans="6:6" x14ac:dyDescent="0.35">
      <c r="F17710" s="30"/>
    </row>
    <row r="17711" spans="6:6" x14ac:dyDescent="0.35">
      <c r="F17711" s="30"/>
    </row>
    <row r="17712" spans="6:6" x14ac:dyDescent="0.35">
      <c r="F17712" s="30"/>
    </row>
    <row r="17713" spans="6:6" x14ac:dyDescent="0.35">
      <c r="F17713" s="30"/>
    </row>
    <row r="17714" spans="6:6" x14ac:dyDescent="0.35">
      <c r="F17714" s="30"/>
    </row>
    <row r="17715" spans="6:6" x14ac:dyDescent="0.35">
      <c r="F17715" s="30"/>
    </row>
    <row r="17716" spans="6:6" x14ac:dyDescent="0.35">
      <c r="F17716" s="30"/>
    </row>
    <row r="17717" spans="6:6" x14ac:dyDescent="0.35">
      <c r="F17717" s="30"/>
    </row>
    <row r="17718" spans="6:6" x14ac:dyDescent="0.35">
      <c r="F17718" s="30"/>
    </row>
    <row r="17719" spans="6:6" x14ac:dyDescent="0.35">
      <c r="F17719" s="30"/>
    </row>
    <row r="17720" spans="6:6" x14ac:dyDescent="0.35">
      <c r="F17720" s="30"/>
    </row>
    <row r="17721" spans="6:6" x14ac:dyDescent="0.35">
      <c r="F17721" s="30"/>
    </row>
    <row r="17722" spans="6:6" x14ac:dyDescent="0.35">
      <c r="F17722" s="30"/>
    </row>
    <row r="17723" spans="6:6" x14ac:dyDescent="0.35">
      <c r="F17723" s="30"/>
    </row>
    <row r="17724" spans="6:6" x14ac:dyDescent="0.35">
      <c r="F17724" s="30"/>
    </row>
    <row r="17725" spans="6:6" x14ac:dyDescent="0.35">
      <c r="F17725" s="30"/>
    </row>
    <row r="17726" spans="6:6" x14ac:dyDescent="0.35">
      <c r="F17726" s="30"/>
    </row>
    <row r="17727" spans="6:6" x14ac:dyDescent="0.35">
      <c r="F17727" s="30"/>
    </row>
    <row r="17728" spans="6:6" x14ac:dyDescent="0.35">
      <c r="F17728" s="30"/>
    </row>
    <row r="17729" spans="6:6" x14ac:dyDescent="0.35">
      <c r="F17729" s="30"/>
    </row>
    <row r="17730" spans="6:6" x14ac:dyDescent="0.35">
      <c r="F17730" s="30"/>
    </row>
    <row r="17731" spans="6:6" x14ac:dyDescent="0.35">
      <c r="F17731" s="30"/>
    </row>
    <row r="17732" spans="6:6" x14ac:dyDescent="0.35">
      <c r="F17732" s="30"/>
    </row>
    <row r="17733" spans="6:6" x14ac:dyDescent="0.35">
      <c r="F17733" s="30"/>
    </row>
    <row r="17734" spans="6:6" x14ac:dyDescent="0.35">
      <c r="F17734" s="30"/>
    </row>
    <row r="17735" spans="6:6" x14ac:dyDescent="0.35">
      <c r="F17735" s="30"/>
    </row>
    <row r="17736" spans="6:6" x14ac:dyDescent="0.35">
      <c r="F17736" s="30"/>
    </row>
    <row r="17737" spans="6:6" x14ac:dyDescent="0.35">
      <c r="F17737" s="30"/>
    </row>
    <row r="17738" spans="6:6" x14ac:dyDescent="0.35">
      <c r="F17738" s="30"/>
    </row>
    <row r="17739" spans="6:6" x14ac:dyDescent="0.35">
      <c r="F17739" s="30"/>
    </row>
    <row r="17740" spans="6:6" x14ac:dyDescent="0.35">
      <c r="F17740" s="30"/>
    </row>
    <row r="17741" spans="6:6" x14ac:dyDescent="0.35">
      <c r="F17741" s="30"/>
    </row>
    <row r="17742" spans="6:6" x14ac:dyDescent="0.35">
      <c r="F17742" s="30"/>
    </row>
    <row r="17743" spans="6:6" x14ac:dyDescent="0.35">
      <c r="F17743" s="30"/>
    </row>
    <row r="17744" spans="6:6" x14ac:dyDescent="0.35">
      <c r="F17744" s="30"/>
    </row>
    <row r="17745" spans="6:6" x14ac:dyDescent="0.35">
      <c r="F17745" s="30"/>
    </row>
    <row r="17746" spans="6:6" x14ac:dyDescent="0.35">
      <c r="F17746" s="30"/>
    </row>
    <row r="17747" spans="6:6" x14ac:dyDescent="0.35">
      <c r="F17747" s="30"/>
    </row>
    <row r="17748" spans="6:6" x14ac:dyDescent="0.35">
      <c r="F17748" s="30"/>
    </row>
    <row r="17749" spans="6:6" x14ac:dyDescent="0.35">
      <c r="F17749" s="30"/>
    </row>
    <row r="17750" spans="6:6" x14ac:dyDescent="0.35">
      <c r="F17750" s="30"/>
    </row>
    <row r="17751" spans="6:6" x14ac:dyDescent="0.35">
      <c r="F17751" s="30"/>
    </row>
    <row r="17752" spans="6:6" x14ac:dyDescent="0.35">
      <c r="F17752" s="30"/>
    </row>
    <row r="17753" spans="6:6" x14ac:dyDescent="0.35">
      <c r="F17753" s="30"/>
    </row>
    <row r="17754" spans="6:6" x14ac:dyDescent="0.35">
      <c r="F17754" s="30"/>
    </row>
    <row r="17755" spans="6:6" x14ac:dyDescent="0.35">
      <c r="F17755" s="30"/>
    </row>
    <row r="17756" spans="6:6" x14ac:dyDescent="0.35">
      <c r="F17756" s="30"/>
    </row>
    <row r="17757" spans="6:6" x14ac:dyDescent="0.35">
      <c r="F17757" s="30"/>
    </row>
    <row r="17758" spans="6:6" x14ac:dyDescent="0.35">
      <c r="F17758" s="30"/>
    </row>
    <row r="17759" spans="6:6" x14ac:dyDescent="0.35">
      <c r="F17759" s="30"/>
    </row>
    <row r="17760" spans="6:6" x14ac:dyDescent="0.35">
      <c r="F17760" s="30"/>
    </row>
    <row r="17761" spans="6:6" x14ac:dyDescent="0.35">
      <c r="F17761" s="30"/>
    </row>
    <row r="17762" spans="6:6" x14ac:dyDescent="0.35">
      <c r="F17762" s="30"/>
    </row>
    <row r="17763" spans="6:6" x14ac:dyDescent="0.35">
      <c r="F17763" s="30"/>
    </row>
    <row r="17764" spans="6:6" x14ac:dyDescent="0.35">
      <c r="F17764" s="30"/>
    </row>
    <row r="17765" spans="6:6" x14ac:dyDescent="0.35">
      <c r="F17765" s="30"/>
    </row>
    <row r="17766" spans="6:6" x14ac:dyDescent="0.35">
      <c r="F17766" s="30"/>
    </row>
    <row r="17767" spans="6:6" x14ac:dyDescent="0.35">
      <c r="F17767" s="30"/>
    </row>
    <row r="17768" spans="6:6" x14ac:dyDescent="0.35">
      <c r="F17768" s="30"/>
    </row>
    <row r="17769" spans="6:6" x14ac:dyDescent="0.35">
      <c r="F17769" s="30"/>
    </row>
    <row r="17770" spans="6:6" x14ac:dyDescent="0.35">
      <c r="F17770" s="30"/>
    </row>
    <row r="17771" spans="6:6" x14ac:dyDescent="0.35">
      <c r="F17771" s="30"/>
    </row>
    <row r="17772" spans="6:6" x14ac:dyDescent="0.35">
      <c r="F17772" s="30"/>
    </row>
    <row r="17773" spans="6:6" x14ac:dyDescent="0.35">
      <c r="F17773" s="30"/>
    </row>
    <row r="17774" spans="6:6" x14ac:dyDescent="0.35">
      <c r="F17774" s="30"/>
    </row>
    <row r="17775" spans="6:6" x14ac:dyDescent="0.35">
      <c r="F17775" s="30"/>
    </row>
    <row r="17776" spans="6:6" x14ac:dyDescent="0.35">
      <c r="F17776" s="30"/>
    </row>
    <row r="17777" spans="6:6" x14ac:dyDescent="0.35">
      <c r="F17777" s="30"/>
    </row>
    <row r="17778" spans="6:6" x14ac:dyDescent="0.35">
      <c r="F17778" s="30"/>
    </row>
    <row r="17779" spans="6:6" x14ac:dyDescent="0.35">
      <c r="F17779" s="30"/>
    </row>
    <row r="17780" spans="6:6" x14ac:dyDescent="0.35">
      <c r="F17780" s="30"/>
    </row>
    <row r="17781" spans="6:6" x14ac:dyDescent="0.35">
      <c r="F17781" s="30"/>
    </row>
    <row r="17782" spans="6:6" x14ac:dyDescent="0.35">
      <c r="F17782" s="30"/>
    </row>
    <row r="17783" spans="6:6" x14ac:dyDescent="0.35">
      <c r="F17783" s="30"/>
    </row>
    <row r="17784" spans="6:6" x14ac:dyDescent="0.35">
      <c r="F17784" s="30"/>
    </row>
    <row r="17785" spans="6:6" x14ac:dyDescent="0.35">
      <c r="F17785" s="30"/>
    </row>
    <row r="17786" spans="6:6" x14ac:dyDescent="0.35">
      <c r="F17786" s="30"/>
    </row>
    <row r="17787" spans="6:6" x14ac:dyDescent="0.35">
      <c r="F17787" s="30"/>
    </row>
    <row r="17788" spans="6:6" x14ac:dyDescent="0.35">
      <c r="F17788" s="30"/>
    </row>
    <row r="17789" spans="6:6" x14ac:dyDescent="0.35">
      <c r="F17789" s="30"/>
    </row>
    <row r="17790" spans="6:6" x14ac:dyDescent="0.35">
      <c r="F17790" s="30"/>
    </row>
    <row r="17791" spans="6:6" x14ac:dyDescent="0.35">
      <c r="F17791" s="30"/>
    </row>
    <row r="17792" spans="6:6" x14ac:dyDescent="0.35">
      <c r="F17792" s="30"/>
    </row>
    <row r="17793" spans="6:6" x14ac:dyDescent="0.35">
      <c r="F17793" s="30"/>
    </row>
    <row r="17794" spans="6:6" x14ac:dyDescent="0.35">
      <c r="F17794" s="30"/>
    </row>
    <row r="17795" spans="6:6" x14ac:dyDescent="0.35">
      <c r="F17795" s="30"/>
    </row>
    <row r="17796" spans="6:6" x14ac:dyDescent="0.35">
      <c r="F17796" s="30"/>
    </row>
    <row r="17797" spans="6:6" x14ac:dyDescent="0.35">
      <c r="F17797" s="30"/>
    </row>
    <row r="17798" spans="6:6" x14ac:dyDescent="0.35">
      <c r="F17798" s="30"/>
    </row>
    <row r="17799" spans="6:6" x14ac:dyDescent="0.35">
      <c r="F17799" s="30"/>
    </row>
    <row r="17800" spans="6:6" x14ac:dyDescent="0.35">
      <c r="F17800" s="30"/>
    </row>
    <row r="17801" spans="6:6" x14ac:dyDescent="0.35">
      <c r="F17801" s="30"/>
    </row>
    <row r="17802" spans="6:6" x14ac:dyDescent="0.35">
      <c r="F17802" s="30"/>
    </row>
    <row r="17803" spans="6:6" x14ac:dyDescent="0.35">
      <c r="F17803" s="30"/>
    </row>
    <row r="17804" spans="6:6" x14ac:dyDescent="0.35">
      <c r="F17804" s="30"/>
    </row>
    <row r="17805" spans="6:6" x14ac:dyDescent="0.35">
      <c r="F17805" s="30"/>
    </row>
    <row r="17806" spans="6:6" x14ac:dyDescent="0.35">
      <c r="F17806" s="30"/>
    </row>
    <row r="17807" spans="6:6" x14ac:dyDescent="0.35">
      <c r="F17807" s="30"/>
    </row>
    <row r="17808" spans="6:6" x14ac:dyDescent="0.35">
      <c r="F17808" s="30"/>
    </row>
    <row r="17809" spans="6:6" x14ac:dyDescent="0.35">
      <c r="F17809" s="30"/>
    </row>
    <row r="17810" spans="6:6" x14ac:dyDescent="0.35">
      <c r="F17810" s="30"/>
    </row>
    <row r="17811" spans="6:6" x14ac:dyDescent="0.35">
      <c r="F17811" s="30"/>
    </row>
    <row r="17812" spans="6:6" x14ac:dyDescent="0.35">
      <c r="F17812" s="30"/>
    </row>
    <row r="17813" spans="6:6" x14ac:dyDescent="0.35">
      <c r="F17813" s="30"/>
    </row>
    <row r="17814" spans="6:6" x14ac:dyDescent="0.35">
      <c r="F17814" s="30"/>
    </row>
    <row r="17815" spans="6:6" x14ac:dyDescent="0.35">
      <c r="F17815" s="30"/>
    </row>
    <row r="17816" spans="6:6" x14ac:dyDescent="0.35">
      <c r="F17816" s="30"/>
    </row>
    <row r="17817" spans="6:6" x14ac:dyDescent="0.35">
      <c r="F17817" s="30"/>
    </row>
    <row r="17818" spans="6:6" x14ac:dyDescent="0.35">
      <c r="F17818" s="30"/>
    </row>
    <row r="17819" spans="6:6" x14ac:dyDescent="0.35">
      <c r="F17819" s="30"/>
    </row>
    <row r="17820" spans="6:6" x14ac:dyDescent="0.35">
      <c r="F17820" s="30"/>
    </row>
    <row r="17821" spans="6:6" x14ac:dyDescent="0.35">
      <c r="F17821" s="30"/>
    </row>
    <row r="17822" spans="6:6" x14ac:dyDescent="0.35">
      <c r="F17822" s="30"/>
    </row>
    <row r="17823" spans="6:6" x14ac:dyDescent="0.35">
      <c r="F17823" s="30"/>
    </row>
    <row r="17824" spans="6:6" x14ac:dyDescent="0.35">
      <c r="F17824" s="30"/>
    </row>
    <row r="17825" spans="6:6" x14ac:dyDescent="0.35">
      <c r="F17825" s="30"/>
    </row>
    <row r="17826" spans="6:6" x14ac:dyDescent="0.35">
      <c r="F17826" s="30"/>
    </row>
    <row r="17827" spans="6:6" x14ac:dyDescent="0.35">
      <c r="F17827" s="30"/>
    </row>
    <row r="17828" spans="6:6" x14ac:dyDescent="0.35">
      <c r="F17828" s="30"/>
    </row>
    <row r="17829" spans="6:6" x14ac:dyDescent="0.35">
      <c r="F17829" s="30"/>
    </row>
    <row r="17830" spans="6:6" x14ac:dyDescent="0.35">
      <c r="F17830" s="30"/>
    </row>
    <row r="17831" spans="6:6" x14ac:dyDescent="0.35">
      <c r="F17831" s="30"/>
    </row>
    <row r="17832" spans="6:6" x14ac:dyDescent="0.35">
      <c r="F17832" s="30"/>
    </row>
    <row r="17833" spans="6:6" x14ac:dyDescent="0.35">
      <c r="F17833" s="30"/>
    </row>
    <row r="17834" spans="6:6" x14ac:dyDescent="0.35">
      <c r="F17834" s="30"/>
    </row>
    <row r="17835" spans="6:6" x14ac:dyDescent="0.35">
      <c r="F17835" s="30"/>
    </row>
    <row r="17836" spans="6:6" x14ac:dyDescent="0.35">
      <c r="F17836" s="30"/>
    </row>
    <row r="17837" spans="6:6" x14ac:dyDescent="0.35">
      <c r="F17837" s="30"/>
    </row>
    <row r="17838" spans="6:6" x14ac:dyDescent="0.35">
      <c r="F17838" s="30"/>
    </row>
    <row r="17839" spans="6:6" x14ac:dyDescent="0.35">
      <c r="F17839" s="30"/>
    </row>
    <row r="17840" spans="6:6" x14ac:dyDescent="0.35">
      <c r="F17840" s="30"/>
    </row>
    <row r="17841" spans="6:6" x14ac:dyDescent="0.35">
      <c r="F17841" s="30"/>
    </row>
    <row r="17842" spans="6:6" x14ac:dyDescent="0.35">
      <c r="F17842" s="30"/>
    </row>
    <row r="17843" spans="6:6" x14ac:dyDescent="0.35">
      <c r="F17843" s="30"/>
    </row>
    <row r="17844" spans="6:6" x14ac:dyDescent="0.35">
      <c r="F17844" s="30"/>
    </row>
    <row r="17845" spans="6:6" x14ac:dyDescent="0.35">
      <c r="F17845" s="30"/>
    </row>
    <row r="17846" spans="6:6" x14ac:dyDescent="0.35">
      <c r="F17846" s="30"/>
    </row>
    <row r="17847" spans="6:6" x14ac:dyDescent="0.35">
      <c r="F17847" s="30"/>
    </row>
    <row r="17848" spans="6:6" x14ac:dyDescent="0.35">
      <c r="F17848" s="30"/>
    </row>
    <row r="17849" spans="6:6" x14ac:dyDescent="0.35">
      <c r="F17849" s="30"/>
    </row>
    <row r="17850" spans="6:6" x14ac:dyDescent="0.35">
      <c r="F17850" s="30"/>
    </row>
    <row r="17851" spans="6:6" x14ac:dyDescent="0.35">
      <c r="F17851" s="30"/>
    </row>
    <row r="17852" spans="6:6" x14ac:dyDescent="0.35">
      <c r="F17852" s="30"/>
    </row>
    <row r="17853" spans="6:6" x14ac:dyDescent="0.35">
      <c r="F17853" s="30"/>
    </row>
    <row r="17854" spans="6:6" x14ac:dyDescent="0.35">
      <c r="F17854" s="30"/>
    </row>
    <row r="17855" spans="6:6" x14ac:dyDescent="0.35">
      <c r="F17855" s="30"/>
    </row>
    <row r="17856" spans="6:6" x14ac:dyDescent="0.35">
      <c r="F17856" s="30"/>
    </row>
    <row r="17857" spans="6:6" x14ac:dyDescent="0.35">
      <c r="F17857" s="30"/>
    </row>
    <row r="17858" spans="6:6" x14ac:dyDescent="0.35">
      <c r="F17858" s="30"/>
    </row>
    <row r="17859" spans="6:6" x14ac:dyDescent="0.35">
      <c r="F17859" s="30"/>
    </row>
    <row r="17860" spans="6:6" x14ac:dyDescent="0.35">
      <c r="F17860" s="30"/>
    </row>
    <row r="17861" spans="6:6" x14ac:dyDescent="0.35">
      <c r="F17861" s="30"/>
    </row>
    <row r="17862" spans="6:6" x14ac:dyDescent="0.35">
      <c r="F17862" s="30"/>
    </row>
    <row r="17863" spans="6:6" x14ac:dyDescent="0.35">
      <c r="F17863" s="30"/>
    </row>
    <row r="17864" spans="6:6" x14ac:dyDescent="0.35">
      <c r="F17864" s="30"/>
    </row>
    <row r="17865" spans="6:6" x14ac:dyDescent="0.35">
      <c r="F17865" s="30"/>
    </row>
    <row r="17866" spans="6:6" x14ac:dyDescent="0.35">
      <c r="F17866" s="30"/>
    </row>
    <row r="17867" spans="6:6" x14ac:dyDescent="0.35">
      <c r="F17867" s="30"/>
    </row>
    <row r="17868" spans="6:6" x14ac:dyDescent="0.35">
      <c r="F17868" s="30"/>
    </row>
    <row r="17869" spans="6:6" x14ac:dyDescent="0.35">
      <c r="F17869" s="30"/>
    </row>
    <row r="17870" spans="6:6" x14ac:dyDescent="0.35">
      <c r="F17870" s="30"/>
    </row>
    <row r="17871" spans="6:6" x14ac:dyDescent="0.35">
      <c r="F17871" s="30"/>
    </row>
    <row r="17872" spans="6:6" x14ac:dyDescent="0.35">
      <c r="F17872" s="30"/>
    </row>
    <row r="17873" spans="6:6" x14ac:dyDescent="0.35">
      <c r="F17873" s="30"/>
    </row>
    <row r="17874" spans="6:6" x14ac:dyDescent="0.35">
      <c r="F17874" s="30"/>
    </row>
    <row r="17875" spans="6:6" x14ac:dyDescent="0.35">
      <c r="F17875" s="30"/>
    </row>
    <row r="17876" spans="6:6" x14ac:dyDescent="0.35">
      <c r="F17876" s="30"/>
    </row>
    <row r="17877" spans="6:6" x14ac:dyDescent="0.35">
      <c r="F17877" s="30"/>
    </row>
    <row r="17878" spans="6:6" x14ac:dyDescent="0.35">
      <c r="F17878" s="30"/>
    </row>
    <row r="17879" spans="6:6" x14ac:dyDescent="0.35">
      <c r="F17879" s="30"/>
    </row>
    <row r="17880" spans="6:6" x14ac:dyDescent="0.35">
      <c r="F17880" s="30"/>
    </row>
    <row r="17881" spans="6:6" x14ac:dyDescent="0.35">
      <c r="F17881" s="30"/>
    </row>
    <row r="17882" spans="6:6" x14ac:dyDescent="0.35">
      <c r="F17882" s="30"/>
    </row>
    <row r="17883" spans="6:6" x14ac:dyDescent="0.35">
      <c r="F17883" s="30"/>
    </row>
    <row r="17884" spans="6:6" x14ac:dyDescent="0.35">
      <c r="F17884" s="30"/>
    </row>
    <row r="17885" spans="6:6" x14ac:dyDescent="0.35">
      <c r="F17885" s="30"/>
    </row>
    <row r="17886" spans="6:6" x14ac:dyDescent="0.35">
      <c r="F17886" s="30"/>
    </row>
    <row r="17887" spans="6:6" x14ac:dyDescent="0.35">
      <c r="F17887" s="30"/>
    </row>
    <row r="17888" spans="6:6" x14ac:dyDescent="0.35">
      <c r="F17888" s="30"/>
    </row>
    <row r="17889" spans="6:6" x14ac:dyDescent="0.35">
      <c r="F17889" s="30"/>
    </row>
    <row r="17890" spans="6:6" x14ac:dyDescent="0.35">
      <c r="F17890" s="30"/>
    </row>
    <row r="17891" spans="6:6" x14ac:dyDescent="0.35">
      <c r="F17891" s="30"/>
    </row>
    <row r="17892" spans="6:6" x14ac:dyDescent="0.35">
      <c r="F17892" s="30"/>
    </row>
    <row r="17893" spans="6:6" x14ac:dyDescent="0.35">
      <c r="F17893" s="30"/>
    </row>
    <row r="17894" spans="6:6" x14ac:dyDescent="0.35">
      <c r="F17894" s="30"/>
    </row>
    <row r="17895" spans="6:6" x14ac:dyDescent="0.35">
      <c r="F17895" s="30"/>
    </row>
    <row r="17896" spans="6:6" x14ac:dyDescent="0.35">
      <c r="F17896" s="30"/>
    </row>
    <row r="17897" spans="6:6" x14ac:dyDescent="0.35">
      <c r="F17897" s="30"/>
    </row>
    <row r="17898" spans="6:6" x14ac:dyDescent="0.35">
      <c r="F17898" s="30"/>
    </row>
    <row r="17899" spans="6:6" x14ac:dyDescent="0.35">
      <c r="F17899" s="30"/>
    </row>
    <row r="17900" spans="6:6" x14ac:dyDescent="0.35">
      <c r="F17900" s="30"/>
    </row>
    <row r="17901" spans="6:6" x14ac:dyDescent="0.35">
      <c r="F17901" s="30"/>
    </row>
    <row r="17902" spans="6:6" x14ac:dyDescent="0.35">
      <c r="F17902" s="30"/>
    </row>
    <row r="17903" spans="6:6" x14ac:dyDescent="0.35">
      <c r="F17903" s="30"/>
    </row>
    <row r="17904" spans="6:6" x14ac:dyDescent="0.35">
      <c r="F17904" s="30"/>
    </row>
    <row r="17905" spans="6:6" x14ac:dyDescent="0.35">
      <c r="F17905" s="30"/>
    </row>
    <row r="17906" spans="6:6" x14ac:dyDescent="0.35">
      <c r="F17906" s="30"/>
    </row>
    <row r="17907" spans="6:6" x14ac:dyDescent="0.35">
      <c r="F17907" s="30"/>
    </row>
    <row r="17908" spans="6:6" x14ac:dyDescent="0.35">
      <c r="F17908" s="30"/>
    </row>
    <row r="17909" spans="6:6" x14ac:dyDescent="0.35">
      <c r="F17909" s="30"/>
    </row>
    <row r="17910" spans="6:6" x14ac:dyDescent="0.35">
      <c r="F17910" s="30"/>
    </row>
    <row r="17911" spans="6:6" x14ac:dyDescent="0.35">
      <c r="F17911" s="30"/>
    </row>
    <row r="17912" spans="6:6" x14ac:dyDescent="0.35">
      <c r="F17912" s="30"/>
    </row>
    <row r="17913" spans="6:6" x14ac:dyDescent="0.35">
      <c r="F17913" s="30"/>
    </row>
    <row r="17914" spans="6:6" x14ac:dyDescent="0.35">
      <c r="F17914" s="30"/>
    </row>
    <row r="17915" spans="6:6" x14ac:dyDescent="0.35">
      <c r="F17915" s="30"/>
    </row>
    <row r="17916" spans="6:6" x14ac:dyDescent="0.35">
      <c r="F17916" s="30"/>
    </row>
    <row r="17917" spans="6:6" x14ac:dyDescent="0.35">
      <c r="F17917" s="30"/>
    </row>
    <row r="17918" spans="6:6" x14ac:dyDescent="0.35">
      <c r="F17918" s="30"/>
    </row>
    <row r="17919" spans="6:6" x14ac:dyDescent="0.35">
      <c r="F17919" s="30"/>
    </row>
    <row r="17920" spans="6:6" x14ac:dyDescent="0.35">
      <c r="F17920" s="30"/>
    </row>
    <row r="17921" spans="6:6" x14ac:dyDescent="0.35">
      <c r="F17921" s="30"/>
    </row>
    <row r="17922" spans="6:6" x14ac:dyDescent="0.35">
      <c r="F17922" s="30"/>
    </row>
    <row r="17923" spans="6:6" x14ac:dyDescent="0.35">
      <c r="F17923" s="30"/>
    </row>
    <row r="17924" spans="6:6" x14ac:dyDescent="0.35">
      <c r="F17924" s="30"/>
    </row>
    <row r="17925" spans="6:6" x14ac:dyDescent="0.35">
      <c r="F17925" s="30"/>
    </row>
    <row r="17926" spans="6:6" x14ac:dyDescent="0.35">
      <c r="F17926" s="30"/>
    </row>
    <row r="17927" spans="6:6" x14ac:dyDescent="0.35">
      <c r="F17927" s="30"/>
    </row>
    <row r="17928" spans="6:6" x14ac:dyDescent="0.35">
      <c r="F17928" s="30"/>
    </row>
    <row r="17929" spans="6:6" x14ac:dyDescent="0.35">
      <c r="F17929" s="30"/>
    </row>
    <row r="17930" spans="6:6" x14ac:dyDescent="0.35">
      <c r="F17930" s="30"/>
    </row>
    <row r="17931" spans="6:6" x14ac:dyDescent="0.35">
      <c r="F17931" s="30"/>
    </row>
    <row r="17932" spans="6:6" x14ac:dyDescent="0.35">
      <c r="F17932" s="30"/>
    </row>
    <row r="17933" spans="6:6" x14ac:dyDescent="0.35">
      <c r="F17933" s="30"/>
    </row>
    <row r="17934" spans="6:6" x14ac:dyDescent="0.35">
      <c r="F17934" s="30"/>
    </row>
    <row r="17935" spans="6:6" x14ac:dyDescent="0.35">
      <c r="F17935" s="30"/>
    </row>
    <row r="17936" spans="6:6" x14ac:dyDescent="0.35">
      <c r="F17936" s="30"/>
    </row>
    <row r="17937" spans="6:6" x14ac:dyDescent="0.35">
      <c r="F17937" s="30"/>
    </row>
    <row r="17938" spans="6:6" x14ac:dyDescent="0.35">
      <c r="F17938" s="30"/>
    </row>
    <row r="17939" spans="6:6" x14ac:dyDescent="0.35">
      <c r="F17939" s="30"/>
    </row>
    <row r="17940" spans="6:6" x14ac:dyDescent="0.35">
      <c r="F17940" s="30"/>
    </row>
    <row r="17941" spans="6:6" x14ac:dyDescent="0.35">
      <c r="F17941" s="30"/>
    </row>
    <row r="17942" spans="6:6" x14ac:dyDescent="0.35">
      <c r="F17942" s="30"/>
    </row>
    <row r="17943" spans="6:6" x14ac:dyDescent="0.35">
      <c r="F17943" s="30"/>
    </row>
    <row r="17944" spans="6:6" x14ac:dyDescent="0.35">
      <c r="F17944" s="30"/>
    </row>
    <row r="17945" spans="6:6" x14ac:dyDescent="0.35">
      <c r="F17945" s="30"/>
    </row>
    <row r="17946" spans="6:6" x14ac:dyDescent="0.35">
      <c r="F17946" s="30"/>
    </row>
    <row r="17947" spans="6:6" x14ac:dyDescent="0.35">
      <c r="F17947" s="30"/>
    </row>
    <row r="17948" spans="6:6" x14ac:dyDescent="0.35">
      <c r="F17948" s="30"/>
    </row>
    <row r="17949" spans="6:6" x14ac:dyDescent="0.35">
      <c r="F17949" s="30"/>
    </row>
    <row r="17950" spans="6:6" x14ac:dyDescent="0.35">
      <c r="F17950" s="30"/>
    </row>
    <row r="17951" spans="6:6" x14ac:dyDescent="0.35">
      <c r="F17951" s="30"/>
    </row>
    <row r="17952" spans="6:6" x14ac:dyDescent="0.35">
      <c r="F17952" s="30"/>
    </row>
    <row r="17953" spans="6:6" x14ac:dyDescent="0.35">
      <c r="F17953" s="30"/>
    </row>
    <row r="17954" spans="6:6" x14ac:dyDescent="0.35">
      <c r="F17954" s="30"/>
    </row>
    <row r="17955" spans="6:6" x14ac:dyDescent="0.35">
      <c r="F17955" s="30"/>
    </row>
    <row r="17956" spans="6:6" x14ac:dyDescent="0.35">
      <c r="F17956" s="30"/>
    </row>
    <row r="17957" spans="6:6" x14ac:dyDescent="0.35">
      <c r="F17957" s="30"/>
    </row>
    <row r="17958" spans="6:6" x14ac:dyDescent="0.35">
      <c r="F17958" s="30"/>
    </row>
    <row r="17959" spans="6:6" x14ac:dyDescent="0.35">
      <c r="F17959" s="30"/>
    </row>
    <row r="17960" spans="6:6" x14ac:dyDescent="0.35">
      <c r="F17960" s="30"/>
    </row>
    <row r="17961" spans="6:6" x14ac:dyDescent="0.35">
      <c r="F17961" s="30"/>
    </row>
    <row r="17962" spans="6:6" x14ac:dyDescent="0.35">
      <c r="F17962" s="30"/>
    </row>
    <row r="17963" spans="6:6" x14ac:dyDescent="0.35">
      <c r="F17963" s="30"/>
    </row>
    <row r="17964" spans="6:6" x14ac:dyDescent="0.35">
      <c r="F17964" s="30"/>
    </row>
    <row r="17965" spans="6:6" x14ac:dyDescent="0.35">
      <c r="F17965" s="30"/>
    </row>
    <row r="17966" spans="6:6" x14ac:dyDescent="0.35">
      <c r="F17966" s="30"/>
    </row>
    <row r="17967" spans="6:6" x14ac:dyDescent="0.35">
      <c r="F17967" s="30"/>
    </row>
    <row r="17968" spans="6:6" x14ac:dyDescent="0.35">
      <c r="F17968" s="30"/>
    </row>
    <row r="17969" spans="6:6" x14ac:dyDescent="0.35">
      <c r="F17969" s="30"/>
    </row>
    <row r="17970" spans="6:6" x14ac:dyDescent="0.35">
      <c r="F17970" s="30"/>
    </row>
    <row r="17971" spans="6:6" x14ac:dyDescent="0.35">
      <c r="F17971" s="30"/>
    </row>
    <row r="17972" spans="6:6" x14ac:dyDescent="0.35">
      <c r="F17972" s="30"/>
    </row>
    <row r="17973" spans="6:6" x14ac:dyDescent="0.35">
      <c r="F17973" s="30"/>
    </row>
    <row r="17974" spans="6:6" x14ac:dyDescent="0.35">
      <c r="F17974" s="30"/>
    </row>
    <row r="17975" spans="6:6" x14ac:dyDescent="0.35">
      <c r="F17975" s="30"/>
    </row>
    <row r="17976" spans="6:6" x14ac:dyDescent="0.35">
      <c r="F17976" s="30"/>
    </row>
    <row r="17977" spans="6:6" x14ac:dyDescent="0.35">
      <c r="F17977" s="30"/>
    </row>
    <row r="17978" spans="6:6" x14ac:dyDescent="0.35">
      <c r="F17978" s="30"/>
    </row>
    <row r="17979" spans="6:6" x14ac:dyDescent="0.35">
      <c r="F17979" s="30"/>
    </row>
    <row r="17980" spans="6:6" x14ac:dyDescent="0.35">
      <c r="F17980" s="30"/>
    </row>
    <row r="17981" spans="6:6" x14ac:dyDescent="0.35">
      <c r="F17981" s="30"/>
    </row>
    <row r="17982" spans="6:6" x14ac:dyDescent="0.35">
      <c r="F17982" s="30"/>
    </row>
    <row r="17983" spans="6:6" x14ac:dyDescent="0.35">
      <c r="F17983" s="30"/>
    </row>
    <row r="17984" spans="6:6" x14ac:dyDescent="0.35">
      <c r="F17984" s="30"/>
    </row>
    <row r="17985" spans="6:6" x14ac:dyDescent="0.35">
      <c r="F17985" s="30"/>
    </row>
    <row r="17986" spans="6:6" x14ac:dyDescent="0.35">
      <c r="F17986" s="30"/>
    </row>
    <row r="17987" spans="6:6" x14ac:dyDescent="0.35">
      <c r="F17987" s="30"/>
    </row>
    <row r="17988" spans="6:6" x14ac:dyDescent="0.35">
      <c r="F17988" s="30"/>
    </row>
    <row r="17989" spans="6:6" x14ac:dyDescent="0.35">
      <c r="F17989" s="30"/>
    </row>
    <row r="17990" spans="6:6" x14ac:dyDescent="0.35">
      <c r="F17990" s="30"/>
    </row>
    <row r="17991" spans="6:6" x14ac:dyDescent="0.35">
      <c r="F17991" s="30"/>
    </row>
    <row r="17992" spans="6:6" x14ac:dyDescent="0.35">
      <c r="F17992" s="30"/>
    </row>
    <row r="17993" spans="6:6" x14ac:dyDescent="0.35">
      <c r="F17993" s="30"/>
    </row>
    <row r="17994" spans="6:6" x14ac:dyDescent="0.35">
      <c r="F17994" s="30"/>
    </row>
    <row r="17995" spans="6:6" x14ac:dyDescent="0.35">
      <c r="F17995" s="30"/>
    </row>
    <row r="17996" spans="6:6" x14ac:dyDescent="0.35">
      <c r="F17996" s="30"/>
    </row>
    <row r="17997" spans="6:6" x14ac:dyDescent="0.35">
      <c r="F17997" s="30"/>
    </row>
    <row r="17998" spans="6:6" x14ac:dyDescent="0.35">
      <c r="F17998" s="30"/>
    </row>
    <row r="17999" spans="6:6" x14ac:dyDescent="0.35">
      <c r="F17999" s="30"/>
    </row>
    <row r="18000" spans="6:6" x14ac:dyDescent="0.35">
      <c r="F18000" s="30"/>
    </row>
    <row r="18001" spans="6:6" x14ac:dyDescent="0.35">
      <c r="F18001" s="30"/>
    </row>
    <row r="18002" spans="6:6" x14ac:dyDescent="0.35">
      <c r="F18002" s="30"/>
    </row>
    <row r="18003" spans="6:6" x14ac:dyDescent="0.35">
      <c r="F18003" s="30"/>
    </row>
    <row r="18004" spans="6:6" x14ac:dyDescent="0.35">
      <c r="F18004" s="30"/>
    </row>
    <row r="18005" spans="6:6" x14ac:dyDescent="0.35">
      <c r="F18005" s="30"/>
    </row>
    <row r="18006" spans="6:6" x14ac:dyDescent="0.35">
      <c r="F18006" s="30"/>
    </row>
    <row r="18007" spans="6:6" x14ac:dyDescent="0.35">
      <c r="F18007" s="30"/>
    </row>
    <row r="18008" spans="6:6" x14ac:dyDescent="0.35">
      <c r="F18008" s="30"/>
    </row>
    <row r="18009" spans="6:6" x14ac:dyDescent="0.35">
      <c r="F18009" s="30"/>
    </row>
    <row r="18010" spans="6:6" x14ac:dyDescent="0.35">
      <c r="F18010" s="30"/>
    </row>
    <row r="18011" spans="6:6" x14ac:dyDescent="0.35">
      <c r="F18011" s="30"/>
    </row>
    <row r="18012" spans="6:6" x14ac:dyDescent="0.35">
      <c r="F18012" s="30"/>
    </row>
    <row r="18013" spans="6:6" x14ac:dyDescent="0.35">
      <c r="F18013" s="30"/>
    </row>
    <row r="18014" spans="6:6" x14ac:dyDescent="0.35">
      <c r="F18014" s="30"/>
    </row>
    <row r="18015" spans="6:6" x14ac:dyDescent="0.35">
      <c r="F18015" s="30"/>
    </row>
    <row r="18016" spans="6:6" x14ac:dyDescent="0.35">
      <c r="F18016" s="30"/>
    </row>
    <row r="18017" spans="6:6" x14ac:dyDescent="0.35">
      <c r="F18017" s="30"/>
    </row>
    <row r="18018" spans="6:6" x14ac:dyDescent="0.35">
      <c r="F18018" s="30"/>
    </row>
    <row r="18019" spans="6:6" x14ac:dyDescent="0.35">
      <c r="F18019" s="30"/>
    </row>
    <row r="18020" spans="6:6" x14ac:dyDescent="0.35">
      <c r="F18020" s="30"/>
    </row>
    <row r="18021" spans="6:6" x14ac:dyDescent="0.35">
      <c r="F18021" s="30"/>
    </row>
    <row r="18022" spans="6:6" x14ac:dyDescent="0.35">
      <c r="F18022" s="30"/>
    </row>
    <row r="18023" spans="6:6" x14ac:dyDescent="0.35">
      <c r="F18023" s="30"/>
    </row>
    <row r="18024" spans="6:6" x14ac:dyDescent="0.35">
      <c r="F18024" s="30"/>
    </row>
    <row r="18025" spans="6:6" x14ac:dyDescent="0.35">
      <c r="F18025" s="30"/>
    </row>
    <row r="18026" spans="6:6" x14ac:dyDescent="0.35">
      <c r="F18026" s="30"/>
    </row>
    <row r="18027" spans="6:6" x14ac:dyDescent="0.35">
      <c r="F18027" s="30"/>
    </row>
    <row r="18028" spans="6:6" x14ac:dyDescent="0.35">
      <c r="F18028" s="30"/>
    </row>
    <row r="18029" spans="6:6" x14ac:dyDescent="0.35">
      <c r="F18029" s="30"/>
    </row>
    <row r="18030" spans="6:6" x14ac:dyDescent="0.35">
      <c r="F18030" s="30"/>
    </row>
    <row r="18031" spans="6:6" x14ac:dyDescent="0.35">
      <c r="F18031" s="30"/>
    </row>
    <row r="18032" spans="6:6" x14ac:dyDescent="0.35">
      <c r="F18032" s="30"/>
    </row>
    <row r="18033" spans="6:6" x14ac:dyDescent="0.35">
      <c r="F18033" s="30"/>
    </row>
    <row r="18034" spans="6:6" x14ac:dyDescent="0.35">
      <c r="F18034" s="30"/>
    </row>
    <row r="18035" spans="6:6" x14ac:dyDescent="0.35">
      <c r="F18035" s="30"/>
    </row>
    <row r="18036" spans="6:6" x14ac:dyDescent="0.35">
      <c r="F18036" s="30"/>
    </row>
    <row r="18037" spans="6:6" x14ac:dyDescent="0.35">
      <c r="F18037" s="30"/>
    </row>
    <row r="18038" spans="6:6" x14ac:dyDescent="0.35">
      <c r="F18038" s="30"/>
    </row>
    <row r="18039" spans="6:6" x14ac:dyDescent="0.35">
      <c r="F18039" s="30"/>
    </row>
    <row r="18040" spans="6:6" x14ac:dyDescent="0.35">
      <c r="F18040" s="30"/>
    </row>
    <row r="18041" spans="6:6" x14ac:dyDescent="0.35">
      <c r="F18041" s="30"/>
    </row>
    <row r="18042" spans="6:6" x14ac:dyDescent="0.35">
      <c r="F18042" s="30"/>
    </row>
    <row r="18043" spans="6:6" x14ac:dyDescent="0.35">
      <c r="F18043" s="30"/>
    </row>
    <row r="18044" spans="6:6" x14ac:dyDescent="0.35">
      <c r="F18044" s="30"/>
    </row>
    <row r="18045" spans="6:6" x14ac:dyDescent="0.35">
      <c r="F18045" s="30"/>
    </row>
    <row r="18046" spans="6:6" x14ac:dyDescent="0.35">
      <c r="F18046" s="30"/>
    </row>
    <row r="18047" spans="6:6" x14ac:dyDescent="0.35">
      <c r="F18047" s="30"/>
    </row>
    <row r="18048" spans="6:6" x14ac:dyDescent="0.35">
      <c r="F18048" s="30"/>
    </row>
    <row r="18049" spans="6:6" x14ac:dyDescent="0.35">
      <c r="F18049" s="30"/>
    </row>
    <row r="18050" spans="6:6" x14ac:dyDescent="0.35">
      <c r="F18050" s="30"/>
    </row>
    <row r="18051" spans="6:6" x14ac:dyDescent="0.35">
      <c r="F18051" s="30"/>
    </row>
    <row r="18052" spans="6:6" x14ac:dyDescent="0.35">
      <c r="F18052" s="30"/>
    </row>
    <row r="18053" spans="6:6" x14ac:dyDescent="0.35">
      <c r="F18053" s="30"/>
    </row>
    <row r="18054" spans="6:6" x14ac:dyDescent="0.35">
      <c r="F18054" s="30"/>
    </row>
    <row r="18055" spans="6:6" x14ac:dyDescent="0.35">
      <c r="F18055" s="30"/>
    </row>
    <row r="18056" spans="6:6" x14ac:dyDescent="0.35">
      <c r="F18056" s="30"/>
    </row>
    <row r="18057" spans="6:6" x14ac:dyDescent="0.35">
      <c r="F18057" s="30"/>
    </row>
    <row r="18058" spans="6:6" x14ac:dyDescent="0.35">
      <c r="F18058" s="30"/>
    </row>
    <row r="18059" spans="6:6" x14ac:dyDescent="0.35">
      <c r="F18059" s="30"/>
    </row>
    <row r="18060" spans="6:6" x14ac:dyDescent="0.35">
      <c r="F18060" s="30"/>
    </row>
    <row r="18061" spans="6:6" x14ac:dyDescent="0.35">
      <c r="F18061" s="30"/>
    </row>
    <row r="18062" spans="6:6" x14ac:dyDescent="0.35">
      <c r="F18062" s="30"/>
    </row>
    <row r="18063" spans="6:6" x14ac:dyDescent="0.35">
      <c r="F18063" s="30"/>
    </row>
    <row r="18064" spans="6:6" x14ac:dyDescent="0.35">
      <c r="F18064" s="30"/>
    </row>
    <row r="18065" spans="6:6" x14ac:dyDescent="0.35">
      <c r="F18065" s="30"/>
    </row>
    <row r="18066" spans="6:6" x14ac:dyDescent="0.35">
      <c r="F18066" s="30"/>
    </row>
    <row r="18067" spans="6:6" x14ac:dyDescent="0.35">
      <c r="F18067" s="30"/>
    </row>
    <row r="18068" spans="6:6" x14ac:dyDescent="0.35">
      <c r="F18068" s="30"/>
    </row>
    <row r="18069" spans="6:6" x14ac:dyDescent="0.35">
      <c r="F18069" s="30"/>
    </row>
    <row r="18070" spans="6:6" x14ac:dyDescent="0.35">
      <c r="F18070" s="30"/>
    </row>
    <row r="18071" spans="6:6" x14ac:dyDescent="0.35">
      <c r="F18071" s="30"/>
    </row>
    <row r="18072" spans="6:6" x14ac:dyDescent="0.35">
      <c r="F18072" s="30"/>
    </row>
    <row r="18073" spans="6:6" x14ac:dyDescent="0.35">
      <c r="F18073" s="30"/>
    </row>
    <row r="18074" spans="6:6" x14ac:dyDescent="0.35">
      <c r="F18074" s="30"/>
    </row>
    <row r="18075" spans="6:6" x14ac:dyDescent="0.35">
      <c r="F18075" s="30"/>
    </row>
    <row r="18076" spans="6:6" x14ac:dyDescent="0.35">
      <c r="F18076" s="30"/>
    </row>
    <row r="18077" spans="6:6" x14ac:dyDescent="0.35">
      <c r="F18077" s="30"/>
    </row>
    <row r="18078" spans="6:6" x14ac:dyDescent="0.35">
      <c r="F18078" s="30"/>
    </row>
    <row r="18079" spans="6:6" x14ac:dyDescent="0.35">
      <c r="F18079" s="30"/>
    </row>
    <row r="18080" spans="6:6" x14ac:dyDescent="0.35">
      <c r="F18080" s="30"/>
    </row>
    <row r="18081" spans="6:6" x14ac:dyDescent="0.35">
      <c r="F18081" s="30"/>
    </row>
    <row r="18082" spans="6:6" x14ac:dyDescent="0.35">
      <c r="F18082" s="30"/>
    </row>
    <row r="18083" spans="6:6" x14ac:dyDescent="0.35">
      <c r="F18083" s="30"/>
    </row>
    <row r="18084" spans="6:6" x14ac:dyDescent="0.35">
      <c r="F18084" s="30"/>
    </row>
    <row r="18085" spans="6:6" x14ac:dyDescent="0.35">
      <c r="F18085" s="30"/>
    </row>
    <row r="18086" spans="6:6" x14ac:dyDescent="0.35">
      <c r="F18086" s="30"/>
    </row>
    <row r="18087" spans="6:6" x14ac:dyDescent="0.35">
      <c r="F18087" s="30"/>
    </row>
    <row r="18088" spans="6:6" x14ac:dyDescent="0.35">
      <c r="F18088" s="30"/>
    </row>
    <row r="18089" spans="6:6" x14ac:dyDescent="0.35">
      <c r="F18089" s="30"/>
    </row>
    <row r="18090" spans="6:6" x14ac:dyDescent="0.35">
      <c r="F18090" s="30"/>
    </row>
    <row r="18091" spans="6:6" x14ac:dyDescent="0.35">
      <c r="F18091" s="30"/>
    </row>
    <row r="18092" spans="6:6" x14ac:dyDescent="0.35">
      <c r="F18092" s="30"/>
    </row>
    <row r="18093" spans="6:6" x14ac:dyDescent="0.35">
      <c r="F18093" s="30"/>
    </row>
    <row r="18094" spans="6:6" x14ac:dyDescent="0.35">
      <c r="F18094" s="30"/>
    </row>
    <row r="18095" spans="6:6" x14ac:dyDescent="0.35">
      <c r="F18095" s="30"/>
    </row>
    <row r="18096" spans="6:6" x14ac:dyDescent="0.35">
      <c r="F18096" s="30"/>
    </row>
    <row r="18097" spans="6:6" x14ac:dyDescent="0.35">
      <c r="F18097" s="30"/>
    </row>
    <row r="18098" spans="6:6" x14ac:dyDescent="0.35">
      <c r="F18098" s="30"/>
    </row>
    <row r="18099" spans="6:6" x14ac:dyDescent="0.35">
      <c r="F18099" s="30"/>
    </row>
    <row r="18100" spans="6:6" x14ac:dyDescent="0.35">
      <c r="F18100" s="30"/>
    </row>
    <row r="18101" spans="6:6" x14ac:dyDescent="0.35">
      <c r="F18101" s="30"/>
    </row>
    <row r="18102" spans="6:6" x14ac:dyDescent="0.35">
      <c r="F18102" s="30"/>
    </row>
    <row r="18103" spans="6:6" x14ac:dyDescent="0.35">
      <c r="F18103" s="30"/>
    </row>
    <row r="18104" spans="6:6" x14ac:dyDescent="0.35">
      <c r="F18104" s="30"/>
    </row>
    <row r="18105" spans="6:6" x14ac:dyDescent="0.35">
      <c r="F18105" s="30"/>
    </row>
    <row r="18106" spans="6:6" x14ac:dyDescent="0.35">
      <c r="F18106" s="30"/>
    </row>
    <row r="18107" spans="6:6" x14ac:dyDescent="0.35">
      <c r="F18107" s="30"/>
    </row>
    <row r="18108" spans="6:6" x14ac:dyDescent="0.35">
      <c r="F18108" s="30"/>
    </row>
    <row r="18109" spans="6:6" x14ac:dyDescent="0.35">
      <c r="F18109" s="30"/>
    </row>
    <row r="18110" spans="6:6" x14ac:dyDescent="0.35">
      <c r="F18110" s="30"/>
    </row>
    <row r="18111" spans="6:6" x14ac:dyDescent="0.35">
      <c r="F18111" s="30"/>
    </row>
    <row r="18112" spans="6:6" x14ac:dyDescent="0.35">
      <c r="F18112" s="30"/>
    </row>
    <row r="18113" spans="6:6" x14ac:dyDescent="0.35">
      <c r="F18113" s="30"/>
    </row>
    <row r="18114" spans="6:6" x14ac:dyDescent="0.35">
      <c r="F18114" s="30"/>
    </row>
    <row r="18115" spans="6:6" x14ac:dyDescent="0.35">
      <c r="F18115" s="30"/>
    </row>
    <row r="18116" spans="6:6" x14ac:dyDescent="0.35">
      <c r="F18116" s="30"/>
    </row>
    <row r="18117" spans="6:6" x14ac:dyDescent="0.35">
      <c r="F18117" s="30"/>
    </row>
    <row r="18118" spans="6:6" x14ac:dyDescent="0.35">
      <c r="F18118" s="30"/>
    </row>
    <row r="18119" spans="6:6" x14ac:dyDescent="0.35">
      <c r="F18119" s="30"/>
    </row>
    <row r="18120" spans="6:6" x14ac:dyDescent="0.35">
      <c r="F18120" s="30"/>
    </row>
    <row r="18121" spans="6:6" x14ac:dyDescent="0.35">
      <c r="F18121" s="30"/>
    </row>
    <row r="18122" spans="6:6" x14ac:dyDescent="0.35">
      <c r="F18122" s="30"/>
    </row>
    <row r="18123" spans="6:6" x14ac:dyDescent="0.35">
      <c r="F18123" s="30"/>
    </row>
    <row r="18124" spans="6:6" x14ac:dyDescent="0.35">
      <c r="F18124" s="30"/>
    </row>
    <row r="18125" spans="6:6" x14ac:dyDescent="0.35">
      <c r="F18125" s="30"/>
    </row>
    <row r="18126" spans="6:6" x14ac:dyDescent="0.35">
      <c r="F18126" s="30"/>
    </row>
    <row r="18127" spans="6:6" x14ac:dyDescent="0.35">
      <c r="F18127" s="30"/>
    </row>
    <row r="18128" spans="6:6" x14ac:dyDescent="0.35">
      <c r="F18128" s="30"/>
    </row>
    <row r="18129" spans="6:6" x14ac:dyDescent="0.35">
      <c r="F18129" s="30"/>
    </row>
    <row r="18130" spans="6:6" x14ac:dyDescent="0.35">
      <c r="F18130" s="30"/>
    </row>
    <row r="18131" spans="6:6" x14ac:dyDescent="0.35">
      <c r="F18131" s="30"/>
    </row>
    <row r="18132" spans="6:6" x14ac:dyDescent="0.35">
      <c r="F18132" s="30"/>
    </row>
    <row r="18133" spans="6:6" x14ac:dyDescent="0.35">
      <c r="F18133" s="30"/>
    </row>
    <row r="18134" spans="6:6" x14ac:dyDescent="0.35">
      <c r="F18134" s="30"/>
    </row>
    <row r="18135" spans="6:6" x14ac:dyDescent="0.35">
      <c r="F18135" s="30"/>
    </row>
    <row r="18136" spans="6:6" x14ac:dyDescent="0.35">
      <c r="F18136" s="30"/>
    </row>
    <row r="18137" spans="6:6" x14ac:dyDescent="0.35">
      <c r="F18137" s="30"/>
    </row>
    <row r="18138" spans="6:6" x14ac:dyDescent="0.35">
      <c r="F18138" s="30"/>
    </row>
    <row r="18139" spans="6:6" x14ac:dyDescent="0.35">
      <c r="F18139" s="30"/>
    </row>
    <row r="18140" spans="6:6" x14ac:dyDescent="0.35">
      <c r="F18140" s="30"/>
    </row>
    <row r="18141" spans="6:6" x14ac:dyDescent="0.35">
      <c r="F18141" s="30"/>
    </row>
    <row r="18142" spans="6:6" x14ac:dyDescent="0.35">
      <c r="F18142" s="30"/>
    </row>
    <row r="18143" spans="6:6" x14ac:dyDescent="0.35">
      <c r="F18143" s="30"/>
    </row>
    <row r="18144" spans="6:6" x14ac:dyDescent="0.35">
      <c r="F18144" s="30"/>
    </row>
    <row r="18145" spans="6:6" x14ac:dyDescent="0.35">
      <c r="F18145" s="30"/>
    </row>
    <row r="18146" spans="6:6" x14ac:dyDescent="0.35">
      <c r="F18146" s="30"/>
    </row>
    <row r="18147" spans="6:6" x14ac:dyDescent="0.35">
      <c r="F18147" s="30"/>
    </row>
    <row r="18148" spans="6:6" x14ac:dyDescent="0.35">
      <c r="F18148" s="30"/>
    </row>
    <row r="18149" spans="6:6" x14ac:dyDescent="0.35">
      <c r="F18149" s="30"/>
    </row>
    <row r="18150" spans="6:6" x14ac:dyDescent="0.35">
      <c r="F18150" s="30"/>
    </row>
    <row r="18151" spans="6:6" x14ac:dyDescent="0.35">
      <c r="F18151" s="30"/>
    </row>
    <row r="18152" spans="6:6" x14ac:dyDescent="0.35">
      <c r="F18152" s="30"/>
    </row>
    <row r="18153" spans="6:6" x14ac:dyDescent="0.35">
      <c r="F18153" s="30"/>
    </row>
    <row r="18154" spans="6:6" x14ac:dyDescent="0.35">
      <c r="F18154" s="30"/>
    </row>
    <row r="18155" spans="6:6" x14ac:dyDescent="0.35">
      <c r="F18155" s="30"/>
    </row>
    <row r="18156" spans="6:6" x14ac:dyDescent="0.35">
      <c r="F18156" s="30"/>
    </row>
    <row r="18157" spans="6:6" x14ac:dyDescent="0.35">
      <c r="F18157" s="30"/>
    </row>
    <row r="18158" spans="6:6" x14ac:dyDescent="0.35">
      <c r="F18158" s="30"/>
    </row>
    <row r="18159" spans="6:6" x14ac:dyDescent="0.35">
      <c r="F18159" s="30"/>
    </row>
    <row r="18160" spans="6:6" x14ac:dyDescent="0.35">
      <c r="F18160" s="30"/>
    </row>
    <row r="18161" spans="6:6" x14ac:dyDescent="0.35">
      <c r="F18161" s="30"/>
    </row>
    <row r="18162" spans="6:6" x14ac:dyDescent="0.35">
      <c r="F18162" s="30"/>
    </row>
    <row r="18163" spans="6:6" x14ac:dyDescent="0.35">
      <c r="F18163" s="30"/>
    </row>
    <row r="18164" spans="6:6" x14ac:dyDescent="0.35">
      <c r="F18164" s="30"/>
    </row>
    <row r="18165" spans="6:6" x14ac:dyDescent="0.35">
      <c r="F18165" s="30"/>
    </row>
    <row r="18166" spans="6:6" x14ac:dyDescent="0.35">
      <c r="F18166" s="30"/>
    </row>
    <row r="18167" spans="6:6" x14ac:dyDescent="0.35">
      <c r="F18167" s="30"/>
    </row>
    <row r="18168" spans="6:6" x14ac:dyDescent="0.35">
      <c r="F18168" s="30"/>
    </row>
    <row r="18169" spans="6:6" x14ac:dyDescent="0.35">
      <c r="F18169" s="30"/>
    </row>
    <row r="18170" spans="6:6" x14ac:dyDescent="0.35">
      <c r="F18170" s="30"/>
    </row>
    <row r="18171" spans="6:6" x14ac:dyDescent="0.35">
      <c r="F18171" s="30"/>
    </row>
    <row r="18172" spans="6:6" x14ac:dyDescent="0.35">
      <c r="F18172" s="30"/>
    </row>
    <row r="18173" spans="6:6" x14ac:dyDescent="0.35">
      <c r="F18173" s="30"/>
    </row>
    <row r="18174" spans="6:6" x14ac:dyDescent="0.35">
      <c r="F18174" s="30"/>
    </row>
    <row r="18175" spans="6:6" x14ac:dyDescent="0.35">
      <c r="F18175" s="30"/>
    </row>
    <row r="18176" spans="6:6" x14ac:dyDescent="0.35">
      <c r="F18176" s="30"/>
    </row>
    <row r="18177" spans="6:6" x14ac:dyDescent="0.35">
      <c r="F18177" s="30"/>
    </row>
    <row r="18178" spans="6:6" x14ac:dyDescent="0.35">
      <c r="F18178" s="30"/>
    </row>
    <row r="18179" spans="6:6" x14ac:dyDescent="0.35">
      <c r="F18179" s="30"/>
    </row>
    <row r="18180" spans="6:6" x14ac:dyDescent="0.35">
      <c r="F18180" s="30"/>
    </row>
    <row r="18181" spans="6:6" x14ac:dyDescent="0.35">
      <c r="F18181" s="30"/>
    </row>
    <row r="18182" spans="6:6" x14ac:dyDescent="0.35">
      <c r="F18182" s="30"/>
    </row>
    <row r="18183" spans="6:6" x14ac:dyDescent="0.35">
      <c r="F18183" s="30"/>
    </row>
    <row r="18184" spans="6:6" x14ac:dyDescent="0.35">
      <c r="F18184" s="30"/>
    </row>
    <row r="18185" spans="6:6" x14ac:dyDescent="0.35">
      <c r="F18185" s="30"/>
    </row>
    <row r="18186" spans="6:6" x14ac:dyDescent="0.35">
      <c r="F18186" s="30"/>
    </row>
    <row r="18187" spans="6:6" x14ac:dyDescent="0.35">
      <c r="F18187" s="30"/>
    </row>
    <row r="18188" spans="6:6" x14ac:dyDescent="0.35">
      <c r="F18188" s="30"/>
    </row>
    <row r="18189" spans="6:6" x14ac:dyDescent="0.35">
      <c r="F18189" s="30"/>
    </row>
    <row r="18190" spans="6:6" x14ac:dyDescent="0.35">
      <c r="F18190" s="30"/>
    </row>
    <row r="18191" spans="6:6" x14ac:dyDescent="0.35">
      <c r="F18191" s="30"/>
    </row>
    <row r="18192" spans="6:6" x14ac:dyDescent="0.35">
      <c r="F18192" s="30"/>
    </row>
    <row r="18193" spans="6:6" x14ac:dyDescent="0.35">
      <c r="F18193" s="30"/>
    </row>
    <row r="18194" spans="6:6" x14ac:dyDescent="0.35">
      <c r="F18194" s="30"/>
    </row>
    <row r="18195" spans="6:6" x14ac:dyDescent="0.35">
      <c r="F18195" s="30"/>
    </row>
    <row r="18196" spans="6:6" x14ac:dyDescent="0.35">
      <c r="F18196" s="30"/>
    </row>
    <row r="18197" spans="6:6" x14ac:dyDescent="0.35">
      <c r="F18197" s="30"/>
    </row>
    <row r="18198" spans="6:6" x14ac:dyDescent="0.35">
      <c r="F18198" s="30"/>
    </row>
    <row r="18199" spans="6:6" x14ac:dyDescent="0.35">
      <c r="F18199" s="30"/>
    </row>
    <row r="18200" spans="6:6" x14ac:dyDescent="0.35">
      <c r="F18200" s="30"/>
    </row>
    <row r="18201" spans="6:6" x14ac:dyDescent="0.35">
      <c r="F18201" s="30"/>
    </row>
    <row r="18202" spans="6:6" x14ac:dyDescent="0.35">
      <c r="F18202" s="30"/>
    </row>
    <row r="18203" spans="6:6" x14ac:dyDescent="0.35">
      <c r="F18203" s="30"/>
    </row>
    <row r="18204" spans="6:6" x14ac:dyDescent="0.35">
      <c r="F18204" s="30"/>
    </row>
    <row r="18205" spans="6:6" x14ac:dyDescent="0.35">
      <c r="F18205" s="30"/>
    </row>
    <row r="18206" spans="6:6" x14ac:dyDescent="0.35">
      <c r="F18206" s="30"/>
    </row>
    <row r="18207" spans="6:6" x14ac:dyDescent="0.35">
      <c r="F18207" s="30"/>
    </row>
    <row r="18208" spans="6:6" x14ac:dyDescent="0.35">
      <c r="F18208" s="30"/>
    </row>
    <row r="18209" spans="6:6" x14ac:dyDescent="0.35">
      <c r="F18209" s="30"/>
    </row>
    <row r="18210" spans="6:6" x14ac:dyDescent="0.35">
      <c r="F18210" s="30"/>
    </row>
    <row r="18211" spans="6:6" x14ac:dyDescent="0.35">
      <c r="F18211" s="30"/>
    </row>
    <row r="18212" spans="6:6" x14ac:dyDescent="0.35">
      <c r="F18212" s="30"/>
    </row>
    <row r="18213" spans="6:6" x14ac:dyDescent="0.35">
      <c r="F18213" s="30"/>
    </row>
    <row r="18214" spans="6:6" x14ac:dyDescent="0.35">
      <c r="F18214" s="30"/>
    </row>
    <row r="18215" spans="6:6" x14ac:dyDescent="0.35">
      <c r="F18215" s="30"/>
    </row>
    <row r="18216" spans="6:6" x14ac:dyDescent="0.35">
      <c r="F18216" s="30"/>
    </row>
    <row r="18217" spans="6:6" x14ac:dyDescent="0.35">
      <c r="F18217" s="30"/>
    </row>
    <row r="18218" spans="6:6" x14ac:dyDescent="0.35">
      <c r="F18218" s="30"/>
    </row>
    <row r="18219" spans="6:6" x14ac:dyDescent="0.35">
      <c r="F18219" s="30"/>
    </row>
    <row r="18220" spans="6:6" x14ac:dyDescent="0.35">
      <c r="F18220" s="30"/>
    </row>
    <row r="18221" spans="6:6" x14ac:dyDescent="0.35">
      <c r="F18221" s="30"/>
    </row>
    <row r="18222" spans="6:6" x14ac:dyDescent="0.35">
      <c r="F18222" s="30"/>
    </row>
    <row r="18223" spans="6:6" x14ac:dyDescent="0.35">
      <c r="F18223" s="30"/>
    </row>
    <row r="18224" spans="6:6" x14ac:dyDescent="0.35">
      <c r="F18224" s="30"/>
    </row>
    <row r="18225" spans="6:6" x14ac:dyDescent="0.35">
      <c r="F18225" s="30"/>
    </row>
    <row r="18226" spans="6:6" x14ac:dyDescent="0.35">
      <c r="F18226" s="30"/>
    </row>
    <row r="18227" spans="6:6" x14ac:dyDescent="0.35">
      <c r="F18227" s="30"/>
    </row>
    <row r="18228" spans="6:6" x14ac:dyDescent="0.35">
      <c r="F18228" s="30"/>
    </row>
    <row r="18229" spans="6:6" x14ac:dyDescent="0.35">
      <c r="F18229" s="30"/>
    </row>
    <row r="18230" spans="6:6" x14ac:dyDescent="0.35">
      <c r="F18230" s="30"/>
    </row>
    <row r="18231" spans="6:6" x14ac:dyDescent="0.35">
      <c r="F18231" s="30"/>
    </row>
    <row r="18232" spans="6:6" x14ac:dyDescent="0.35">
      <c r="F18232" s="30"/>
    </row>
    <row r="18233" spans="6:6" x14ac:dyDescent="0.35">
      <c r="F18233" s="30"/>
    </row>
    <row r="18234" spans="6:6" x14ac:dyDescent="0.35">
      <c r="F18234" s="30"/>
    </row>
    <row r="18235" spans="6:6" x14ac:dyDescent="0.35">
      <c r="F18235" s="30"/>
    </row>
    <row r="18236" spans="6:6" x14ac:dyDescent="0.35">
      <c r="F18236" s="30"/>
    </row>
    <row r="18237" spans="6:6" x14ac:dyDescent="0.35">
      <c r="F18237" s="30"/>
    </row>
    <row r="18238" spans="6:6" x14ac:dyDescent="0.35">
      <c r="F18238" s="30"/>
    </row>
    <row r="18239" spans="6:6" x14ac:dyDescent="0.35">
      <c r="F18239" s="30"/>
    </row>
    <row r="18240" spans="6:6" x14ac:dyDescent="0.35">
      <c r="F18240" s="30"/>
    </row>
    <row r="18241" spans="6:6" x14ac:dyDescent="0.35">
      <c r="F18241" s="30"/>
    </row>
    <row r="18242" spans="6:6" x14ac:dyDescent="0.35">
      <c r="F18242" s="30"/>
    </row>
    <row r="18243" spans="6:6" x14ac:dyDescent="0.35">
      <c r="F18243" s="30"/>
    </row>
    <row r="18244" spans="6:6" x14ac:dyDescent="0.35">
      <c r="F18244" s="30"/>
    </row>
    <row r="18245" spans="6:6" x14ac:dyDescent="0.35">
      <c r="F18245" s="30"/>
    </row>
    <row r="18246" spans="6:6" x14ac:dyDescent="0.35">
      <c r="F18246" s="30"/>
    </row>
    <row r="18247" spans="6:6" x14ac:dyDescent="0.35">
      <c r="F18247" s="30"/>
    </row>
    <row r="18248" spans="6:6" x14ac:dyDescent="0.35">
      <c r="F18248" s="30"/>
    </row>
    <row r="18249" spans="6:6" x14ac:dyDescent="0.35">
      <c r="F18249" s="30"/>
    </row>
    <row r="18250" spans="6:6" x14ac:dyDescent="0.35">
      <c r="F18250" s="30"/>
    </row>
    <row r="18251" spans="6:6" x14ac:dyDescent="0.35">
      <c r="F18251" s="30"/>
    </row>
    <row r="18252" spans="6:6" x14ac:dyDescent="0.35">
      <c r="F18252" s="30"/>
    </row>
    <row r="18253" spans="6:6" x14ac:dyDescent="0.35">
      <c r="F18253" s="30"/>
    </row>
    <row r="18254" spans="6:6" x14ac:dyDescent="0.35">
      <c r="F18254" s="30"/>
    </row>
    <row r="18255" spans="6:6" x14ac:dyDescent="0.35">
      <c r="F18255" s="30"/>
    </row>
    <row r="18256" spans="6:6" x14ac:dyDescent="0.35">
      <c r="F18256" s="30"/>
    </row>
    <row r="18257" spans="6:6" x14ac:dyDescent="0.35">
      <c r="F18257" s="30"/>
    </row>
    <row r="18258" spans="6:6" x14ac:dyDescent="0.35">
      <c r="F18258" s="30"/>
    </row>
    <row r="18259" spans="6:6" x14ac:dyDescent="0.35">
      <c r="F18259" s="30"/>
    </row>
    <row r="18260" spans="6:6" x14ac:dyDescent="0.35">
      <c r="F18260" s="30"/>
    </row>
    <row r="18261" spans="6:6" x14ac:dyDescent="0.35">
      <c r="F18261" s="30"/>
    </row>
    <row r="18262" spans="6:6" x14ac:dyDescent="0.35">
      <c r="F18262" s="30"/>
    </row>
    <row r="18263" spans="6:6" x14ac:dyDescent="0.35">
      <c r="F18263" s="30"/>
    </row>
    <row r="18264" spans="6:6" x14ac:dyDescent="0.35">
      <c r="F18264" s="30"/>
    </row>
    <row r="18265" spans="6:6" x14ac:dyDescent="0.35">
      <c r="F18265" s="30"/>
    </row>
    <row r="18266" spans="6:6" x14ac:dyDescent="0.35">
      <c r="F18266" s="30"/>
    </row>
    <row r="18267" spans="6:6" x14ac:dyDescent="0.35">
      <c r="F18267" s="30"/>
    </row>
    <row r="18268" spans="6:6" x14ac:dyDescent="0.35">
      <c r="F18268" s="30"/>
    </row>
    <row r="18269" spans="6:6" x14ac:dyDescent="0.35">
      <c r="F18269" s="30"/>
    </row>
    <row r="18270" spans="6:6" x14ac:dyDescent="0.35">
      <c r="F18270" s="30"/>
    </row>
    <row r="18271" spans="6:6" x14ac:dyDescent="0.35">
      <c r="F18271" s="30"/>
    </row>
    <row r="18272" spans="6:6" x14ac:dyDescent="0.35">
      <c r="F18272" s="30"/>
    </row>
    <row r="18273" spans="6:6" x14ac:dyDescent="0.35">
      <c r="F18273" s="30"/>
    </row>
    <row r="18274" spans="6:6" x14ac:dyDescent="0.35">
      <c r="F18274" s="30"/>
    </row>
    <row r="18275" spans="6:6" x14ac:dyDescent="0.35">
      <c r="F18275" s="30"/>
    </row>
    <row r="18276" spans="6:6" x14ac:dyDescent="0.35">
      <c r="F18276" s="30"/>
    </row>
    <row r="18277" spans="6:6" x14ac:dyDescent="0.35">
      <c r="F18277" s="30"/>
    </row>
    <row r="18278" spans="6:6" x14ac:dyDescent="0.35">
      <c r="F18278" s="30"/>
    </row>
    <row r="18279" spans="6:6" x14ac:dyDescent="0.35">
      <c r="F18279" s="30"/>
    </row>
    <row r="18280" spans="6:6" x14ac:dyDescent="0.35">
      <c r="F18280" s="30"/>
    </row>
    <row r="18281" spans="6:6" x14ac:dyDescent="0.35">
      <c r="F18281" s="30"/>
    </row>
    <row r="18282" spans="6:6" x14ac:dyDescent="0.35">
      <c r="F18282" s="30"/>
    </row>
    <row r="18283" spans="6:6" x14ac:dyDescent="0.35">
      <c r="F18283" s="30"/>
    </row>
    <row r="18284" spans="6:6" x14ac:dyDescent="0.35">
      <c r="F18284" s="30"/>
    </row>
    <row r="18285" spans="6:6" x14ac:dyDescent="0.35">
      <c r="F18285" s="30"/>
    </row>
    <row r="18286" spans="6:6" x14ac:dyDescent="0.35">
      <c r="F18286" s="30"/>
    </row>
    <row r="18287" spans="6:6" x14ac:dyDescent="0.35">
      <c r="F18287" s="30"/>
    </row>
    <row r="18288" spans="6:6" x14ac:dyDescent="0.35">
      <c r="F18288" s="30"/>
    </row>
    <row r="18289" spans="6:6" x14ac:dyDescent="0.35">
      <c r="F18289" s="30"/>
    </row>
    <row r="18290" spans="6:6" x14ac:dyDescent="0.35">
      <c r="F18290" s="30"/>
    </row>
    <row r="18291" spans="6:6" x14ac:dyDescent="0.35">
      <c r="F18291" s="30"/>
    </row>
    <row r="18292" spans="6:6" x14ac:dyDescent="0.35">
      <c r="F18292" s="30"/>
    </row>
    <row r="18293" spans="6:6" x14ac:dyDescent="0.35">
      <c r="F18293" s="30"/>
    </row>
    <row r="18294" spans="6:6" x14ac:dyDescent="0.35">
      <c r="F18294" s="30"/>
    </row>
    <row r="18295" spans="6:6" x14ac:dyDescent="0.35">
      <c r="F18295" s="30"/>
    </row>
    <row r="18296" spans="6:6" x14ac:dyDescent="0.35">
      <c r="F18296" s="30"/>
    </row>
    <row r="18297" spans="6:6" x14ac:dyDescent="0.35">
      <c r="F18297" s="30"/>
    </row>
    <row r="18298" spans="6:6" x14ac:dyDescent="0.35">
      <c r="F18298" s="30"/>
    </row>
    <row r="18299" spans="6:6" x14ac:dyDescent="0.35">
      <c r="F18299" s="30"/>
    </row>
    <row r="18300" spans="6:6" x14ac:dyDescent="0.35">
      <c r="F18300" s="30"/>
    </row>
    <row r="18301" spans="6:6" x14ac:dyDescent="0.35">
      <c r="F18301" s="30"/>
    </row>
    <row r="18302" spans="6:6" x14ac:dyDescent="0.35">
      <c r="F18302" s="30"/>
    </row>
    <row r="18303" spans="6:6" x14ac:dyDescent="0.35">
      <c r="F18303" s="30"/>
    </row>
    <row r="18304" spans="6:6" x14ac:dyDescent="0.35">
      <c r="F18304" s="30"/>
    </row>
    <row r="18305" spans="6:6" x14ac:dyDescent="0.35">
      <c r="F18305" s="30"/>
    </row>
    <row r="18306" spans="6:6" x14ac:dyDescent="0.35">
      <c r="F18306" s="30"/>
    </row>
    <row r="18307" spans="6:6" x14ac:dyDescent="0.35">
      <c r="F18307" s="30"/>
    </row>
    <row r="18308" spans="6:6" x14ac:dyDescent="0.35">
      <c r="F18308" s="30"/>
    </row>
    <row r="18309" spans="6:6" x14ac:dyDescent="0.35">
      <c r="F18309" s="30"/>
    </row>
    <row r="18310" spans="6:6" x14ac:dyDescent="0.35">
      <c r="F18310" s="30"/>
    </row>
    <row r="18311" spans="6:6" x14ac:dyDescent="0.35">
      <c r="F18311" s="30"/>
    </row>
    <row r="18312" spans="6:6" x14ac:dyDescent="0.35">
      <c r="F18312" s="30"/>
    </row>
    <row r="18313" spans="6:6" x14ac:dyDescent="0.35">
      <c r="F18313" s="30"/>
    </row>
    <row r="18314" spans="6:6" x14ac:dyDescent="0.35">
      <c r="F18314" s="30"/>
    </row>
    <row r="18315" spans="6:6" x14ac:dyDescent="0.35">
      <c r="F18315" s="30"/>
    </row>
    <row r="18316" spans="6:6" x14ac:dyDescent="0.35">
      <c r="F18316" s="30"/>
    </row>
    <row r="18317" spans="6:6" x14ac:dyDescent="0.35">
      <c r="F18317" s="30"/>
    </row>
    <row r="18318" spans="6:6" x14ac:dyDescent="0.35">
      <c r="F18318" s="30"/>
    </row>
    <row r="18319" spans="6:6" x14ac:dyDescent="0.35">
      <c r="F18319" s="30"/>
    </row>
    <row r="18320" spans="6:6" x14ac:dyDescent="0.35">
      <c r="F18320" s="30"/>
    </row>
    <row r="18321" spans="6:6" x14ac:dyDescent="0.35">
      <c r="F18321" s="30"/>
    </row>
    <row r="18322" spans="6:6" x14ac:dyDescent="0.35">
      <c r="F18322" s="30"/>
    </row>
    <row r="18323" spans="6:6" x14ac:dyDescent="0.35">
      <c r="F18323" s="30"/>
    </row>
    <row r="18324" spans="6:6" x14ac:dyDescent="0.35">
      <c r="F18324" s="30"/>
    </row>
    <row r="18325" spans="6:6" x14ac:dyDescent="0.35">
      <c r="F18325" s="30"/>
    </row>
    <row r="18326" spans="6:6" x14ac:dyDescent="0.35">
      <c r="F18326" s="30"/>
    </row>
    <row r="18327" spans="6:6" x14ac:dyDescent="0.35">
      <c r="F18327" s="30"/>
    </row>
    <row r="18328" spans="6:6" x14ac:dyDescent="0.35">
      <c r="F18328" s="30"/>
    </row>
    <row r="18329" spans="6:6" x14ac:dyDescent="0.35">
      <c r="F18329" s="30"/>
    </row>
    <row r="18330" spans="6:6" x14ac:dyDescent="0.35">
      <c r="F18330" s="30"/>
    </row>
    <row r="18331" spans="6:6" x14ac:dyDescent="0.35">
      <c r="F18331" s="30"/>
    </row>
    <row r="18332" spans="6:6" x14ac:dyDescent="0.35">
      <c r="F18332" s="30"/>
    </row>
    <row r="18333" spans="6:6" x14ac:dyDescent="0.35">
      <c r="F18333" s="30"/>
    </row>
    <row r="18334" spans="6:6" x14ac:dyDescent="0.35">
      <c r="F18334" s="30"/>
    </row>
    <row r="18335" spans="6:6" x14ac:dyDescent="0.35">
      <c r="F18335" s="30"/>
    </row>
    <row r="18336" spans="6:6" x14ac:dyDescent="0.35">
      <c r="F18336" s="30"/>
    </row>
    <row r="18337" spans="6:6" x14ac:dyDescent="0.35">
      <c r="F18337" s="30"/>
    </row>
    <row r="18338" spans="6:6" x14ac:dyDescent="0.35">
      <c r="F18338" s="30"/>
    </row>
    <row r="18339" spans="6:6" x14ac:dyDescent="0.35">
      <c r="F18339" s="30"/>
    </row>
    <row r="18340" spans="6:6" x14ac:dyDescent="0.35">
      <c r="F18340" s="30"/>
    </row>
    <row r="18341" spans="6:6" x14ac:dyDescent="0.35">
      <c r="F18341" s="30"/>
    </row>
    <row r="18342" spans="6:6" x14ac:dyDescent="0.35">
      <c r="F18342" s="30"/>
    </row>
    <row r="18343" spans="6:6" x14ac:dyDescent="0.35">
      <c r="F18343" s="30"/>
    </row>
    <row r="18344" spans="6:6" x14ac:dyDescent="0.35">
      <c r="F18344" s="30"/>
    </row>
    <row r="18345" spans="6:6" x14ac:dyDescent="0.35">
      <c r="F18345" s="30"/>
    </row>
    <row r="18346" spans="6:6" x14ac:dyDescent="0.35">
      <c r="F18346" s="30"/>
    </row>
    <row r="18347" spans="6:6" x14ac:dyDescent="0.35">
      <c r="F18347" s="30"/>
    </row>
    <row r="18348" spans="6:6" x14ac:dyDescent="0.35">
      <c r="F18348" s="30"/>
    </row>
    <row r="18349" spans="6:6" x14ac:dyDescent="0.35">
      <c r="F18349" s="30"/>
    </row>
    <row r="18350" spans="6:6" x14ac:dyDescent="0.35">
      <c r="F18350" s="30"/>
    </row>
    <row r="18351" spans="6:6" x14ac:dyDescent="0.35">
      <c r="F18351" s="30"/>
    </row>
    <row r="18352" spans="6:6" x14ac:dyDescent="0.35">
      <c r="F18352" s="30"/>
    </row>
    <row r="18353" spans="6:6" x14ac:dyDescent="0.35">
      <c r="F18353" s="30"/>
    </row>
    <row r="18354" spans="6:6" x14ac:dyDescent="0.35">
      <c r="F18354" s="30"/>
    </row>
    <row r="18355" spans="6:6" x14ac:dyDescent="0.35">
      <c r="F18355" s="30"/>
    </row>
    <row r="18356" spans="6:6" x14ac:dyDescent="0.35">
      <c r="F18356" s="30"/>
    </row>
    <row r="18357" spans="6:6" x14ac:dyDescent="0.35">
      <c r="F18357" s="30"/>
    </row>
    <row r="18358" spans="6:6" x14ac:dyDescent="0.35">
      <c r="F18358" s="30"/>
    </row>
    <row r="18359" spans="6:6" x14ac:dyDescent="0.35">
      <c r="F18359" s="30"/>
    </row>
    <row r="18360" spans="6:6" x14ac:dyDescent="0.35">
      <c r="F18360" s="30"/>
    </row>
    <row r="18361" spans="6:6" x14ac:dyDescent="0.35">
      <c r="F18361" s="30"/>
    </row>
    <row r="18362" spans="6:6" x14ac:dyDescent="0.35">
      <c r="F18362" s="30"/>
    </row>
    <row r="18363" spans="6:6" x14ac:dyDescent="0.35">
      <c r="F18363" s="30"/>
    </row>
    <row r="18364" spans="6:6" x14ac:dyDescent="0.35">
      <c r="F18364" s="30"/>
    </row>
    <row r="18365" spans="6:6" x14ac:dyDescent="0.35">
      <c r="F18365" s="30"/>
    </row>
    <row r="18366" spans="6:6" x14ac:dyDescent="0.35">
      <c r="F18366" s="30"/>
    </row>
    <row r="18367" spans="6:6" x14ac:dyDescent="0.35">
      <c r="F18367" s="30"/>
    </row>
    <row r="18368" spans="6:6" x14ac:dyDescent="0.35">
      <c r="F18368" s="30"/>
    </row>
    <row r="18369" spans="6:6" x14ac:dyDescent="0.35">
      <c r="F18369" s="30"/>
    </row>
    <row r="18370" spans="6:6" x14ac:dyDescent="0.35">
      <c r="F18370" s="30"/>
    </row>
    <row r="18371" spans="6:6" x14ac:dyDescent="0.35">
      <c r="F18371" s="30"/>
    </row>
    <row r="18372" spans="6:6" x14ac:dyDescent="0.35">
      <c r="F18372" s="30"/>
    </row>
    <row r="18373" spans="6:6" x14ac:dyDescent="0.35">
      <c r="F18373" s="30"/>
    </row>
    <row r="18374" spans="6:6" x14ac:dyDescent="0.35">
      <c r="F18374" s="30"/>
    </row>
    <row r="18375" spans="6:6" x14ac:dyDescent="0.35">
      <c r="F18375" s="30"/>
    </row>
    <row r="18376" spans="6:6" x14ac:dyDescent="0.35">
      <c r="F18376" s="30"/>
    </row>
    <row r="18377" spans="6:6" x14ac:dyDescent="0.35">
      <c r="F18377" s="30"/>
    </row>
    <row r="18378" spans="6:6" x14ac:dyDescent="0.35">
      <c r="F18378" s="30"/>
    </row>
    <row r="18379" spans="6:6" x14ac:dyDescent="0.35">
      <c r="F18379" s="30"/>
    </row>
    <row r="18380" spans="6:6" x14ac:dyDescent="0.35">
      <c r="F18380" s="30"/>
    </row>
    <row r="18381" spans="6:6" x14ac:dyDescent="0.35">
      <c r="F18381" s="30"/>
    </row>
    <row r="18382" spans="6:6" x14ac:dyDescent="0.35">
      <c r="F18382" s="30"/>
    </row>
    <row r="18383" spans="6:6" x14ac:dyDescent="0.35">
      <c r="F18383" s="30"/>
    </row>
    <row r="18384" spans="6:6" x14ac:dyDescent="0.35">
      <c r="F18384" s="30"/>
    </row>
    <row r="18385" spans="6:6" x14ac:dyDescent="0.35">
      <c r="F18385" s="30"/>
    </row>
    <row r="18386" spans="6:6" x14ac:dyDescent="0.35">
      <c r="F18386" s="30"/>
    </row>
    <row r="18387" spans="6:6" x14ac:dyDescent="0.35">
      <c r="F18387" s="30"/>
    </row>
    <row r="18388" spans="6:6" x14ac:dyDescent="0.35">
      <c r="F18388" s="30"/>
    </row>
    <row r="18389" spans="6:6" x14ac:dyDescent="0.35">
      <c r="F18389" s="30"/>
    </row>
    <row r="18390" spans="6:6" x14ac:dyDescent="0.35">
      <c r="F18390" s="30"/>
    </row>
    <row r="18391" spans="6:6" x14ac:dyDescent="0.35">
      <c r="F18391" s="30"/>
    </row>
    <row r="18392" spans="6:6" x14ac:dyDescent="0.35">
      <c r="F18392" s="30"/>
    </row>
    <row r="18393" spans="6:6" x14ac:dyDescent="0.35">
      <c r="F18393" s="30"/>
    </row>
    <row r="18394" spans="6:6" x14ac:dyDescent="0.35">
      <c r="F18394" s="30"/>
    </row>
    <row r="18395" spans="6:6" x14ac:dyDescent="0.35">
      <c r="F18395" s="30"/>
    </row>
    <row r="18396" spans="6:6" x14ac:dyDescent="0.35">
      <c r="F18396" s="30"/>
    </row>
    <row r="18397" spans="6:6" x14ac:dyDescent="0.35">
      <c r="F18397" s="30"/>
    </row>
    <row r="18398" spans="6:6" x14ac:dyDescent="0.35">
      <c r="F18398" s="30"/>
    </row>
    <row r="18399" spans="6:6" x14ac:dyDescent="0.35">
      <c r="F18399" s="30"/>
    </row>
    <row r="18400" spans="6:6" x14ac:dyDescent="0.35">
      <c r="F18400" s="30"/>
    </row>
    <row r="18401" spans="6:6" x14ac:dyDescent="0.35">
      <c r="F18401" s="30"/>
    </row>
    <row r="18402" spans="6:6" x14ac:dyDescent="0.35">
      <c r="F18402" s="30"/>
    </row>
    <row r="18403" spans="6:6" x14ac:dyDescent="0.35">
      <c r="F18403" s="30"/>
    </row>
    <row r="18404" spans="6:6" x14ac:dyDescent="0.35">
      <c r="F18404" s="30"/>
    </row>
    <row r="18405" spans="6:6" x14ac:dyDescent="0.35">
      <c r="F18405" s="30"/>
    </row>
    <row r="18406" spans="6:6" x14ac:dyDescent="0.35">
      <c r="F18406" s="30"/>
    </row>
    <row r="18407" spans="6:6" x14ac:dyDescent="0.35">
      <c r="F18407" s="30"/>
    </row>
    <row r="18408" spans="6:6" x14ac:dyDescent="0.35">
      <c r="F18408" s="30"/>
    </row>
    <row r="18409" spans="6:6" x14ac:dyDescent="0.35">
      <c r="F18409" s="30"/>
    </row>
    <row r="18410" spans="6:6" x14ac:dyDescent="0.35">
      <c r="F18410" s="30"/>
    </row>
    <row r="18411" spans="6:6" x14ac:dyDescent="0.35">
      <c r="F18411" s="30"/>
    </row>
    <row r="18412" spans="6:6" x14ac:dyDescent="0.35">
      <c r="F18412" s="30"/>
    </row>
    <row r="18413" spans="6:6" x14ac:dyDescent="0.35">
      <c r="F18413" s="30"/>
    </row>
    <row r="18414" spans="6:6" x14ac:dyDescent="0.35">
      <c r="F18414" s="30"/>
    </row>
    <row r="18415" spans="6:6" x14ac:dyDescent="0.35">
      <c r="F18415" s="30"/>
    </row>
    <row r="18416" spans="6:6" x14ac:dyDescent="0.35">
      <c r="F18416" s="30"/>
    </row>
    <row r="18417" spans="6:6" x14ac:dyDescent="0.35">
      <c r="F18417" s="30"/>
    </row>
    <row r="18418" spans="6:6" x14ac:dyDescent="0.35">
      <c r="F18418" s="30"/>
    </row>
    <row r="18419" spans="6:6" x14ac:dyDescent="0.35">
      <c r="F18419" s="30"/>
    </row>
    <row r="18420" spans="6:6" x14ac:dyDescent="0.35">
      <c r="F18420" s="30"/>
    </row>
    <row r="18421" spans="6:6" x14ac:dyDescent="0.35">
      <c r="F18421" s="30"/>
    </row>
    <row r="18422" spans="6:6" x14ac:dyDescent="0.35">
      <c r="F18422" s="30"/>
    </row>
    <row r="18423" spans="6:6" x14ac:dyDescent="0.35">
      <c r="F18423" s="30"/>
    </row>
    <row r="18424" spans="6:6" x14ac:dyDescent="0.35">
      <c r="F18424" s="30"/>
    </row>
    <row r="18425" spans="6:6" x14ac:dyDescent="0.35">
      <c r="F18425" s="30"/>
    </row>
    <row r="18426" spans="6:6" x14ac:dyDescent="0.35">
      <c r="F18426" s="30"/>
    </row>
    <row r="18427" spans="6:6" x14ac:dyDescent="0.35">
      <c r="F18427" s="30"/>
    </row>
    <row r="18428" spans="6:6" x14ac:dyDescent="0.35">
      <c r="F18428" s="30"/>
    </row>
    <row r="18429" spans="6:6" x14ac:dyDescent="0.35">
      <c r="F18429" s="30"/>
    </row>
    <row r="18430" spans="6:6" x14ac:dyDescent="0.35">
      <c r="F18430" s="30"/>
    </row>
    <row r="18431" spans="6:6" x14ac:dyDescent="0.35">
      <c r="F18431" s="30"/>
    </row>
    <row r="18432" spans="6:6" x14ac:dyDescent="0.35">
      <c r="F18432" s="30"/>
    </row>
    <row r="18433" spans="6:6" x14ac:dyDescent="0.35">
      <c r="F18433" s="30"/>
    </row>
    <row r="18434" spans="6:6" x14ac:dyDescent="0.35">
      <c r="F18434" s="30"/>
    </row>
    <row r="18435" spans="6:6" x14ac:dyDescent="0.35">
      <c r="F18435" s="30"/>
    </row>
    <row r="18436" spans="6:6" x14ac:dyDescent="0.35">
      <c r="F18436" s="30"/>
    </row>
    <row r="18437" spans="6:6" x14ac:dyDescent="0.35">
      <c r="F18437" s="30"/>
    </row>
    <row r="18438" spans="6:6" x14ac:dyDescent="0.35">
      <c r="F18438" s="30"/>
    </row>
    <row r="18439" spans="6:6" x14ac:dyDescent="0.35">
      <c r="F18439" s="30"/>
    </row>
    <row r="18440" spans="6:6" x14ac:dyDescent="0.35">
      <c r="F18440" s="30"/>
    </row>
    <row r="18441" spans="6:6" x14ac:dyDescent="0.35">
      <c r="F18441" s="30"/>
    </row>
    <row r="18442" spans="6:6" x14ac:dyDescent="0.35">
      <c r="F18442" s="30"/>
    </row>
    <row r="18443" spans="6:6" x14ac:dyDescent="0.35">
      <c r="F18443" s="30"/>
    </row>
    <row r="18444" spans="6:6" x14ac:dyDescent="0.35">
      <c r="F18444" s="30"/>
    </row>
    <row r="18445" spans="6:6" x14ac:dyDescent="0.35">
      <c r="F18445" s="30"/>
    </row>
    <row r="18446" spans="6:6" x14ac:dyDescent="0.35">
      <c r="F18446" s="30"/>
    </row>
    <row r="18447" spans="6:6" x14ac:dyDescent="0.35">
      <c r="F18447" s="30"/>
    </row>
    <row r="18448" spans="6:6" x14ac:dyDescent="0.35">
      <c r="F18448" s="30"/>
    </row>
    <row r="18449" spans="6:6" x14ac:dyDescent="0.35">
      <c r="F18449" s="30"/>
    </row>
    <row r="18450" spans="6:6" x14ac:dyDescent="0.35">
      <c r="F18450" s="30"/>
    </row>
    <row r="18451" spans="6:6" x14ac:dyDescent="0.35">
      <c r="F18451" s="30"/>
    </row>
    <row r="18452" spans="6:6" x14ac:dyDescent="0.35">
      <c r="F18452" s="30"/>
    </row>
    <row r="18453" spans="6:6" x14ac:dyDescent="0.35">
      <c r="F18453" s="30"/>
    </row>
    <row r="18454" spans="6:6" x14ac:dyDescent="0.35">
      <c r="F18454" s="30"/>
    </row>
    <row r="18455" spans="6:6" x14ac:dyDescent="0.35">
      <c r="F18455" s="30"/>
    </row>
    <row r="18456" spans="6:6" x14ac:dyDescent="0.35">
      <c r="F18456" s="30"/>
    </row>
    <row r="18457" spans="6:6" x14ac:dyDescent="0.35">
      <c r="F18457" s="30"/>
    </row>
    <row r="18458" spans="6:6" x14ac:dyDescent="0.35">
      <c r="F18458" s="30"/>
    </row>
    <row r="18459" spans="6:6" x14ac:dyDescent="0.35">
      <c r="F18459" s="30"/>
    </row>
    <row r="18460" spans="6:6" x14ac:dyDescent="0.35">
      <c r="F18460" s="30"/>
    </row>
    <row r="18461" spans="6:6" x14ac:dyDescent="0.35">
      <c r="F18461" s="30"/>
    </row>
    <row r="18462" spans="6:6" x14ac:dyDescent="0.35">
      <c r="F18462" s="30"/>
    </row>
    <row r="18463" spans="6:6" x14ac:dyDescent="0.35">
      <c r="F18463" s="30"/>
    </row>
    <row r="18464" spans="6:6" x14ac:dyDescent="0.35">
      <c r="F18464" s="30"/>
    </row>
    <row r="18465" spans="6:6" x14ac:dyDescent="0.35">
      <c r="F18465" s="30"/>
    </row>
    <row r="18466" spans="6:6" x14ac:dyDescent="0.35">
      <c r="F18466" s="30"/>
    </row>
    <row r="18467" spans="6:6" x14ac:dyDescent="0.35">
      <c r="F18467" s="30"/>
    </row>
    <row r="18468" spans="6:6" x14ac:dyDescent="0.35">
      <c r="F18468" s="30"/>
    </row>
    <row r="18469" spans="6:6" x14ac:dyDescent="0.35">
      <c r="F18469" s="30"/>
    </row>
    <row r="18470" spans="6:6" x14ac:dyDescent="0.35">
      <c r="F18470" s="30"/>
    </row>
    <row r="18471" spans="6:6" x14ac:dyDescent="0.35">
      <c r="F18471" s="30"/>
    </row>
    <row r="18472" spans="6:6" x14ac:dyDescent="0.35">
      <c r="F18472" s="30"/>
    </row>
    <row r="18473" spans="6:6" x14ac:dyDescent="0.35">
      <c r="F18473" s="30"/>
    </row>
    <row r="18474" spans="6:6" x14ac:dyDescent="0.35">
      <c r="F18474" s="30"/>
    </row>
    <row r="18475" spans="6:6" x14ac:dyDescent="0.35">
      <c r="F18475" s="30"/>
    </row>
    <row r="18476" spans="6:6" x14ac:dyDescent="0.35">
      <c r="F18476" s="30"/>
    </row>
    <row r="18477" spans="6:6" x14ac:dyDescent="0.35">
      <c r="F18477" s="30"/>
    </row>
    <row r="18478" spans="6:6" x14ac:dyDescent="0.35">
      <c r="F18478" s="30"/>
    </row>
    <row r="18479" spans="6:6" x14ac:dyDescent="0.35">
      <c r="F18479" s="30"/>
    </row>
    <row r="18480" spans="6:6" x14ac:dyDescent="0.35">
      <c r="F18480" s="30"/>
    </row>
    <row r="18481" spans="6:6" x14ac:dyDescent="0.35">
      <c r="F18481" s="30"/>
    </row>
    <row r="18482" spans="6:6" x14ac:dyDescent="0.35">
      <c r="F18482" s="30"/>
    </row>
    <row r="18483" spans="6:6" x14ac:dyDescent="0.35">
      <c r="F18483" s="30"/>
    </row>
    <row r="18484" spans="6:6" x14ac:dyDescent="0.35">
      <c r="F18484" s="30"/>
    </row>
    <row r="18485" spans="6:6" x14ac:dyDescent="0.35">
      <c r="F18485" s="30"/>
    </row>
    <row r="18486" spans="6:6" x14ac:dyDescent="0.35">
      <c r="F18486" s="30"/>
    </row>
    <row r="18487" spans="6:6" x14ac:dyDescent="0.35">
      <c r="F18487" s="30"/>
    </row>
    <row r="18488" spans="6:6" x14ac:dyDescent="0.35">
      <c r="F18488" s="30"/>
    </row>
    <row r="18489" spans="6:6" x14ac:dyDescent="0.35">
      <c r="F18489" s="30"/>
    </row>
    <row r="18490" spans="6:6" x14ac:dyDescent="0.35">
      <c r="F18490" s="30"/>
    </row>
    <row r="18491" spans="6:6" x14ac:dyDescent="0.35">
      <c r="F18491" s="30"/>
    </row>
    <row r="18492" spans="6:6" x14ac:dyDescent="0.35">
      <c r="F18492" s="30"/>
    </row>
    <row r="18493" spans="6:6" x14ac:dyDescent="0.35">
      <c r="F18493" s="30"/>
    </row>
    <row r="18494" spans="6:6" x14ac:dyDescent="0.35">
      <c r="F18494" s="30"/>
    </row>
    <row r="18495" spans="6:6" x14ac:dyDescent="0.35">
      <c r="F18495" s="30"/>
    </row>
    <row r="18496" spans="6:6" x14ac:dyDescent="0.35">
      <c r="F18496" s="30"/>
    </row>
    <row r="18497" spans="6:6" x14ac:dyDescent="0.35">
      <c r="F18497" s="30"/>
    </row>
    <row r="18498" spans="6:6" x14ac:dyDescent="0.35">
      <c r="F18498" s="30"/>
    </row>
    <row r="18499" spans="6:6" x14ac:dyDescent="0.35">
      <c r="F18499" s="30"/>
    </row>
    <row r="18500" spans="6:6" x14ac:dyDescent="0.35">
      <c r="F18500" s="30"/>
    </row>
    <row r="18501" spans="6:6" x14ac:dyDescent="0.35">
      <c r="F18501" s="30"/>
    </row>
    <row r="18502" spans="6:6" x14ac:dyDescent="0.35">
      <c r="F18502" s="30"/>
    </row>
    <row r="18503" spans="6:6" x14ac:dyDescent="0.35">
      <c r="F18503" s="30"/>
    </row>
    <row r="18504" spans="6:6" x14ac:dyDescent="0.35">
      <c r="F18504" s="30"/>
    </row>
    <row r="18505" spans="6:6" x14ac:dyDescent="0.35">
      <c r="F18505" s="30"/>
    </row>
    <row r="18506" spans="6:6" x14ac:dyDescent="0.35">
      <c r="F18506" s="30"/>
    </row>
    <row r="18507" spans="6:6" x14ac:dyDescent="0.35">
      <c r="F18507" s="30"/>
    </row>
    <row r="18508" spans="6:6" x14ac:dyDescent="0.35">
      <c r="F18508" s="30"/>
    </row>
    <row r="18509" spans="6:6" x14ac:dyDescent="0.35">
      <c r="F18509" s="30"/>
    </row>
    <row r="18510" spans="6:6" x14ac:dyDescent="0.35">
      <c r="F18510" s="30"/>
    </row>
    <row r="18511" spans="6:6" x14ac:dyDescent="0.35">
      <c r="F18511" s="30"/>
    </row>
    <row r="18512" spans="6:6" x14ac:dyDescent="0.35">
      <c r="F18512" s="30"/>
    </row>
    <row r="18513" spans="6:6" x14ac:dyDescent="0.35">
      <c r="F18513" s="30"/>
    </row>
    <row r="18514" spans="6:6" x14ac:dyDescent="0.35">
      <c r="F18514" s="30"/>
    </row>
    <row r="18515" spans="6:6" x14ac:dyDescent="0.35">
      <c r="F18515" s="30"/>
    </row>
    <row r="18516" spans="6:6" x14ac:dyDescent="0.35">
      <c r="F18516" s="30"/>
    </row>
    <row r="18517" spans="6:6" x14ac:dyDescent="0.35">
      <c r="F18517" s="30"/>
    </row>
    <row r="18518" spans="6:6" x14ac:dyDescent="0.35">
      <c r="F18518" s="30"/>
    </row>
    <row r="18519" spans="6:6" x14ac:dyDescent="0.35">
      <c r="F18519" s="30"/>
    </row>
    <row r="18520" spans="6:6" x14ac:dyDescent="0.35">
      <c r="F18520" s="30"/>
    </row>
    <row r="18521" spans="6:6" x14ac:dyDescent="0.35">
      <c r="F18521" s="30"/>
    </row>
    <row r="18522" spans="6:6" x14ac:dyDescent="0.35">
      <c r="F18522" s="30"/>
    </row>
    <row r="18523" spans="6:6" x14ac:dyDescent="0.35">
      <c r="F18523" s="30"/>
    </row>
    <row r="18524" spans="6:6" x14ac:dyDescent="0.35">
      <c r="F18524" s="30"/>
    </row>
    <row r="18525" spans="6:6" x14ac:dyDescent="0.35">
      <c r="F18525" s="30"/>
    </row>
    <row r="18526" spans="6:6" x14ac:dyDescent="0.35">
      <c r="F18526" s="30"/>
    </row>
    <row r="18527" spans="6:6" x14ac:dyDescent="0.35">
      <c r="F18527" s="30"/>
    </row>
    <row r="18528" spans="6:6" x14ac:dyDescent="0.35">
      <c r="F18528" s="30"/>
    </row>
    <row r="18529" spans="6:6" x14ac:dyDescent="0.35">
      <c r="F18529" s="30"/>
    </row>
    <row r="18530" spans="6:6" x14ac:dyDescent="0.35">
      <c r="F18530" s="30"/>
    </row>
    <row r="18531" spans="6:6" x14ac:dyDescent="0.35">
      <c r="F18531" s="30"/>
    </row>
    <row r="18532" spans="6:6" x14ac:dyDescent="0.35">
      <c r="F18532" s="30"/>
    </row>
    <row r="18533" spans="6:6" x14ac:dyDescent="0.35">
      <c r="F18533" s="30"/>
    </row>
    <row r="18534" spans="6:6" x14ac:dyDescent="0.35">
      <c r="F18534" s="30"/>
    </row>
    <row r="18535" spans="6:6" x14ac:dyDescent="0.35">
      <c r="F18535" s="30"/>
    </row>
    <row r="18536" spans="6:6" x14ac:dyDescent="0.35">
      <c r="F18536" s="30"/>
    </row>
    <row r="18537" spans="6:6" x14ac:dyDescent="0.35">
      <c r="F18537" s="30"/>
    </row>
    <row r="18538" spans="6:6" x14ac:dyDescent="0.35">
      <c r="F18538" s="30"/>
    </row>
    <row r="18539" spans="6:6" x14ac:dyDescent="0.35">
      <c r="F18539" s="30"/>
    </row>
    <row r="18540" spans="6:6" x14ac:dyDescent="0.35">
      <c r="F18540" s="30"/>
    </row>
    <row r="18541" spans="6:6" x14ac:dyDescent="0.35">
      <c r="F18541" s="30"/>
    </row>
    <row r="18542" spans="6:6" x14ac:dyDescent="0.35">
      <c r="F18542" s="30"/>
    </row>
    <row r="18543" spans="6:6" x14ac:dyDescent="0.35">
      <c r="F18543" s="30"/>
    </row>
    <row r="18544" spans="6:6" x14ac:dyDescent="0.35">
      <c r="F18544" s="30"/>
    </row>
    <row r="18545" spans="6:6" x14ac:dyDescent="0.35">
      <c r="F18545" s="30"/>
    </row>
    <row r="18546" spans="6:6" x14ac:dyDescent="0.35">
      <c r="F18546" s="30"/>
    </row>
    <row r="18547" spans="6:6" x14ac:dyDescent="0.35">
      <c r="F18547" s="30"/>
    </row>
    <row r="18548" spans="6:6" x14ac:dyDescent="0.35">
      <c r="F18548" s="30"/>
    </row>
    <row r="18549" spans="6:6" x14ac:dyDescent="0.35">
      <c r="F18549" s="30"/>
    </row>
    <row r="18550" spans="6:6" x14ac:dyDescent="0.35">
      <c r="F18550" s="30"/>
    </row>
    <row r="18551" spans="6:6" x14ac:dyDescent="0.35">
      <c r="F18551" s="30"/>
    </row>
    <row r="18552" spans="6:6" x14ac:dyDescent="0.35">
      <c r="F18552" s="30"/>
    </row>
    <row r="18553" spans="6:6" x14ac:dyDescent="0.35">
      <c r="F18553" s="30"/>
    </row>
    <row r="18554" spans="6:6" x14ac:dyDescent="0.35">
      <c r="F18554" s="30"/>
    </row>
    <row r="18555" spans="6:6" x14ac:dyDescent="0.35">
      <c r="F18555" s="30"/>
    </row>
    <row r="18556" spans="6:6" x14ac:dyDescent="0.35">
      <c r="F18556" s="30"/>
    </row>
    <row r="18557" spans="6:6" x14ac:dyDescent="0.35">
      <c r="F18557" s="30"/>
    </row>
    <row r="18558" spans="6:6" x14ac:dyDescent="0.35">
      <c r="F18558" s="30"/>
    </row>
    <row r="18559" spans="6:6" x14ac:dyDescent="0.35">
      <c r="F18559" s="30"/>
    </row>
    <row r="18560" spans="6:6" x14ac:dyDescent="0.35">
      <c r="F18560" s="30"/>
    </row>
    <row r="18561" spans="6:6" x14ac:dyDescent="0.35">
      <c r="F18561" s="30"/>
    </row>
    <row r="18562" spans="6:6" x14ac:dyDescent="0.35">
      <c r="F18562" s="30"/>
    </row>
    <row r="18563" spans="6:6" x14ac:dyDescent="0.35">
      <c r="F18563" s="30"/>
    </row>
    <row r="18564" spans="6:6" x14ac:dyDescent="0.35">
      <c r="F18564" s="30"/>
    </row>
    <row r="18565" spans="6:6" x14ac:dyDescent="0.35">
      <c r="F18565" s="30"/>
    </row>
    <row r="18566" spans="6:6" x14ac:dyDescent="0.35">
      <c r="F18566" s="30"/>
    </row>
    <row r="18567" spans="6:6" x14ac:dyDescent="0.35">
      <c r="F18567" s="30"/>
    </row>
    <row r="18568" spans="6:6" x14ac:dyDescent="0.35">
      <c r="F18568" s="30"/>
    </row>
    <row r="18569" spans="6:6" x14ac:dyDescent="0.35">
      <c r="F18569" s="30"/>
    </row>
    <row r="18570" spans="6:6" x14ac:dyDescent="0.35">
      <c r="F18570" s="30"/>
    </row>
    <row r="18571" spans="6:6" x14ac:dyDescent="0.35">
      <c r="F18571" s="30"/>
    </row>
    <row r="18572" spans="6:6" x14ac:dyDescent="0.35">
      <c r="F18572" s="30"/>
    </row>
    <row r="18573" spans="6:6" x14ac:dyDescent="0.35">
      <c r="F18573" s="30"/>
    </row>
    <row r="18574" spans="6:6" x14ac:dyDescent="0.35">
      <c r="F18574" s="30"/>
    </row>
    <row r="18575" spans="6:6" x14ac:dyDescent="0.35">
      <c r="F18575" s="30"/>
    </row>
    <row r="18576" spans="6:6" x14ac:dyDescent="0.35">
      <c r="F18576" s="30"/>
    </row>
    <row r="18577" spans="6:6" x14ac:dyDescent="0.35">
      <c r="F18577" s="30"/>
    </row>
    <row r="18578" spans="6:6" x14ac:dyDescent="0.35">
      <c r="F18578" s="30"/>
    </row>
    <row r="18579" spans="6:6" x14ac:dyDescent="0.35">
      <c r="F18579" s="30"/>
    </row>
    <row r="18580" spans="6:6" x14ac:dyDescent="0.35">
      <c r="F18580" s="30"/>
    </row>
    <row r="18581" spans="6:6" x14ac:dyDescent="0.35">
      <c r="F18581" s="30"/>
    </row>
    <row r="18582" spans="6:6" x14ac:dyDescent="0.35">
      <c r="F18582" s="30"/>
    </row>
    <row r="18583" spans="6:6" x14ac:dyDescent="0.35">
      <c r="F18583" s="30"/>
    </row>
    <row r="18584" spans="6:6" x14ac:dyDescent="0.35">
      <c r="F18584" s="30"/>
    </row>
    <row r="18585" spans="6:6" x14ac:dyDescent="0.35">
      <c r="F18585" s="30"/>
    </row>
    <row r="18586" spans="6:6" x14ac:dyDescent="0.35">
      <c r="F18586" s="30"/>
    </row>
    <row r="18587" spans="6:6" x14ac:dyDescent="0.35">
      <c r="F18587" s="30"/>
    </row>
    <row r="18588" spans="6:6" x14ac:dyDescent="0.35">
      <c r="F18588" s="30"/>
    </row>
    <row r="18589" spans="6:6" x14ac:dyDescent="0.35">
      <c r="F18589" s="30"/>
    </row>
    <row r="18590" spans="6:6" x14ac:dyDescent="0.35">
      <c r="F18590" s="30"/>
    </row>
    <row r="18591" spans="6:6" x14ac:dyDescent="0.35">
      <c r="F18591" s="30"/>
    </row>
    <row r="18592" spans="6:6" x14ac:dyDescent="0.35">
      <c r="F18592" s="30"/>
    </row>
    <row r="18593" spans="1:6" x14ac:dyDescent="0.35">
      <c r="F18593" s="30"/>
    </row>
    <row r="18594" spans="1:6" x14ac:dyDescent="0.35">
      <c r="F18594" s="30"/>
    </row>
    <row r="18595" spans="1:6" x14ac:dyDescent="0.35">
      <c r="F18595" s="30"/>
    </row>
    <row r="18596" spans="1:6" x14ac:dyDescent="0.35">
      <c r="F18596" s="30"/>
    </row>
    <row r="18597" spans="1:6" x14ac:dyDescent="0.35">
      <c r="F18597" s="30"/>
    </row>
    <row r="18598" spans="1:6" x14ac:dyDescent="0.35">
      <c r="F18598" s="30"/>
    </row>
    <row r="18599" spans="1:6" x14ac:dyDescent="0.35">
      <c r="F18599" s="30"/>
    </row>
    <row r="18600" spans="1:6" x14ac:dyDescent="0.35">
      <c r="F18600" s="30"/>
    </row>
    <row r="18604" spans="1:6" x14ac:dyDescent="0.35">
      <c r="A18604" s="3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yulya.zubulina@outlook.com</dc:creator>
  <cp:lastModifiedBy>yulya.zubulina@outlook.com</cp:lastModifiedBy>
  <dcterms:created xsi:type="dcterms:W3CDTF">2024-12-09T20:38:12Z</dcterms:created>
  <dcterms:modified xsi:type="dcterms:W3CDTF">2024-12-11T09:24:52Z</dcterms:modified>
</cp:coreProperties>
</file>