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 Libro\"/>
    </mc:Choice>
  </mc:AlternateContent>
  <xr:revisionPtr revIDLastSave="0" documentId="13_ncr:1_{755B23F1-82A7-479F-9B67-0CDA987A3FD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ja3" sheetId="3" r:id="rId1"/>
    <sheet name="Var_discreta" sheetId="1" r:id="rId2"/>
    <sheet name="Var_continua" sheetId="4" r:id="rId3"/>
    <sheet name="Temperaturas_cajas_bigotes" sheetId="5" r:id="rId4"/>
  </sheets>
  <definedNames>
    <definedName name="_xlchart.v1.0" hidden="1">Temperaturas_cajas_bigotes!$A$2:$A$41</definedName>
    <definedName name="_xlchart.v1.1" hidden="1">Temperaturas_cajas_bigotes!$B$2:$B$41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G4" i="4"/>
  <c r="G5" i="4" s="1"/>
  <c r="F8" i="4"/>
  <c r="F7" i="4"/>
  <c r="F6" i="4"/>
  <c r="F5" i="4"/>
  <c r="F4" i="4"/>
  <c r="F3" i="4"/>
  <c r="F12" i="4"/>
  <c r="F11" i="4"/>
  <c r="E11" i="4"/>
  <c r="D19" i="4" s="1"/>
  <c r="B13" i="4"/>
  <c r="B15" i="4" s="1"/>
  <c r="G6" i="4" l="1"/>
  <c r="H5" i="4"/>
  <c r="E12" i="4"/>
  <c r="H4" i="4"/>
  <c r="D13" i="4" l="1"/>
  <c r="F13" i="4" s="1"/>
  <c r="E13" i="4"/>
  <c r="H6" i="4"/>
  <c r="G7" i="4"/>
  <c r="D14" i="4" l="1"/>
  <c r="F14" i="4" s="1"/>
  <c r="E14" i="4"/>
  <c r="H7" i="4"/>
  <c r="G8" i="4"/>
  <c r="H8" i="4" s="1"/>
  <c r="E15" i="4" l="1"/>
  <c r="D15" i="4"/>
  <c r="F15" i="4" s="1"/>
  <c r="E16" i="4" l="1"/>
  <c r="D16" i="4"/>
  <c r="F16" i="4" s="1"/>
</calcChain>
</file>

<file path=xl/sharedStrings.xml><?xml version="1.0" encoding="utf-8"?>
<sst xmlns="http://schemas.openxmlformats.org/spreadsheetml/2006/main" count="86" uniqueCount="41">
  <si>
    <t>Bultos</t>
  </si>
  <si>
    <t>Impurezas</t>
  </si>
  <si>
    <t>Frec. Relativa</t>
  </si>
  <si>
    <t>Frec. Absoluta</t>
  </si>
  <si>
    <t>Etiquetas de fila</t>
  </si>
  <si>
    <t>Total general</t>
  </si>
  <si>
    <t>Suma de Frec. Absoluta</t>
  </si>
  <si>
    <t>Suma de Bultos</t>
  </si>
  <si>
    <t>Suma de Frec. Relativa</t>
  </si>
  <si>
    <t>Suma de Tamaño Población</t>
  </si>
  <si>
    <t>Ejemplo de Variable continua</t>
  </si>
  <si>
    <t xml:space="preserve">Recorrido o rango </t>
  </si>
  <si>
    <t>Xmax-Xmin</t>
  </si>
  <si>
    <t>Número de intervalos</t>
  </si>
  <si>
    <t>m</t>
  </si>
  <si>
    <t>Amplitud del intervalo</t>
  </si>
  <si>
    <t>C</t>
  </si>
  <si>
    <t>Marca de clase</t>
  </si>
  <si>
    <t>yi</t>
  </si>
  <si>
    <t>C =(Xmax-Xmin)/m</t>
  </si>
  <si>
    <t>Cantidad</t>
  </si>
  <si>
    <t>Xmax</t>
  </si>
  <si>
    <t>Xmin</t>
  </si>
  <si>
    <t>Xmax - Xmin</t>
  </si>
  <si>
    <t>Asume "m"</t>
  </si>
  <si>
    <t>46 - 54</t>
  </si>
  <si>
    <t>54 - 62</t>
  </si>
  <si>
    <t>62 - 70</t>
  </si>
  <si>
    <t>70 - 78</t>
  </si>
  <si>
    <t>78 - 86</t>
  </si>
  <si>
    <t>86 - 94</t>
  </si>
  <si>
    <t>Marca de Clase</t>
  </si>
  <si>
    <t>Frec. Absoluta Acumulada</t>
  </si>
  <si>
    <t>Frec.  relativa Acumulada</t>
  </si>
  <si>
    <t>Frec. Absol. Acumulada</t>
  </si>
  <si>
    <t>Frec. Rela.acumulada</t>
  </si>
  <si>
    <t>Número bultos acumu</t>
  </si>
  <si>
    <t>n</t>
  </si>
  <si>
    <t>Intervalo de Pesos(Kg)</t>
  </si>
  <si>
    <t>Temperaturas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</si>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</sst>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Var_discreta!$C$2</c:f>
              <c:strCache>
                <c:ptCount val="1"/>
                <c:pt idx="0">
                  <c:v>Frec. Relativa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Var_discreta!$C$3:$C$7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0.25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C-4FDB-A825-EC545CF4A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155951"/>
        <c:axId val="1148179423"/>
      </c:barChart>
      <c:catAx>
        <c:axId val="114715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8179423"/>
        <c:crosses val="autoZero"/>
        <c:auto val="1"/>
        <c:lblAlgn val="ctr"/>
        <c:lblOffset val="100"/>
        <c:noMultiLvlLbl val="0"/>
      </c:catAx>
      <c:valAx>
        <c:axId val="114817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715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Torta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Var_discreta!$C$2</c:f>
              <c:strCache>
                <c:ptCount val="1"/>
                <c:pt idx="0">
                  <c:v>Frec.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2E-4427-BCEC-15FFD10034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E-4427-BCEC-15FFD10034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2E-4427-BCEC-15FFD10034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2E-4427-BCEC-15FFD10034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2E-4427-BCEC-15FFD10034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Var_discreta!$C$3:$C$7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0.25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4-45D8-A36C-6820752C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Var_discreta!$E$2</c:f>
              <c:strCache>
                <c:ptCount val="1"/>
                <c:pt idx="0">
                  <c:v>Frec. Absoluta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Var_discreta!$E$3:$E$7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4E08-B83D-14E133422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397359"/>
        <c:axId val="1733268351"/>
      </c:lineChart>
      <c:catAx>
        <c:axId val="115639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3268351"/>
        <c:crosses val="autoZero"/>
        <c:auto val="1"/>
        <c:lblAlgn val="ctr"/>
        <c:lblOffset val="100"/>
        <c:noMultiLvlLbl val="0"/>
      </c:catAx>
      <c:valAx>
        <c:axId val="17332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639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</a:t>
            </a:r>
            <a:r>
              <a:rPr lang="es-CO" baseline="0"/>
              <a:t> </a:t>
            </a:r>
            <a:r>
              <a:rPr lang="es-CO"/>
              <a:t>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Var_discreta!$B$2</c:f>
              <c:strCache>
                <c:ptCount val="1"/>
                <c:pt idx="0">
                  <c:v>Bultos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Var_discreta!$B$3:$B$7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1-45CA-8C0F-BD0BB46A4524}"/>
            </c:ext>
          </c:extLst>
        </c:ser>
        <c:ser>
          <c:idx val="1"/>
          <c:order val="1"/>
          <c:tx>
            <c:strRef>
              <c:f>Var_discreta!$D$2</c:f>
              <c:strCache>
                <c:ptCount val="1"/>
                <c:pt idx="0">
                  <c:v>Número bultos acumu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Var_discreta!$D$3:$D$7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1-45CA-8C0F-BD0BB46A4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211791"/>
        <c:axId val="982907599"/>
      </c:barChart>
      <c:lineChart>
        <c:grouping val="standard"/>
        <c:varyColors val="0"/>
        <c:ser>
          <c:idx val="2"/>
          <c:order val="2"/>
          <c:tx>
            <c:strRef>
              <c:f>Var_discreta!$E$2</c:f>
              <c:strCache>
                <c:ptCount val="1"/>
                <c:pt idx="0">
                  <c:v>Frec. Absoluta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Var_discreta!$A$3:$A$7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Var_discreta!$E$3:$E$7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91-45CA-8C0F-BD0BB46A4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212271"/>
        <c:axId val="982909087"/>
      </c:lineChart>
      <c:catAx>
        <c:axId val="115621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907599"/>
        <c:crosses val="autoZero"/>
        <c:auto val="1"/>
        <c:lblAlgn val="ctr"/>
        <c:lblOffset val="100"/>
        <c:noMultiLvlLbl val="0"/>
      </c:catAx>
      <c:valAx>
        <c:axId val="9829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6211791"/>
        <c:crosses val="autoZero"/>
        <c:crossBetween val="between"/>
      </c:valAx>
      <c:valAx>
        <c:axId val="98290908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6212271"/>
        <c:crosses val="max"/>
        <c:crossBetween val="between"/>
      </c:valAx>
      <c:catAx>
        <c:axId val="1156212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2909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Histograma y Polígono de 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Var_continua!$I$3:$I$8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66</c:v>
                </c:pt>
                <c:pt idx="3">
                  <c:v>74</c:v>
                </c:pt>
                <c:pt idx="4">
                  <c:v>82</c:v>
                </c:pt>
                <c:pt idx="5">
                  <c:v>90</c:v>
                </c:pt>
              </c:numCache>
            </c:numRef>
          </c:cat>
          <c:val>
            <c:numRef>
              <c:f>Var_continua!$E$3:$E$8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80-4D42-A245-DDB8303A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08142800"/>
        <c:axId val="1206827104"/>
      </c:barChart>
      <c:lineChart>
        <c:grouping val="standard"/>
        <c:varyColors val="0"/>
        <c:ser>
          <c:idx val="1"/>
          <c:order val="1"/>
          <c:tx>
            <c:v>Poligono de Frecuencias</c:v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Var_continua!$E$3:$E$8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80-4D42-A245-DDB8303A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142800"/>
        <c:axId val="1206827104"/>
      </c:lineChart>
      <c:catAx>
        <c:axId val="12081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6827104"/>
        <c:crosses val="autoZero"/>
        <c:auto val="1"/>
        <c:lblAlgn val="ctr"/>
        <c:lblOffset val="100"/>
        <c:noMultiLvlLbl val="0"/>
      </c:catAx>
      <c:valAx>
        <c:axId val="12068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14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Histograma,</a:t>
            </a:r>
            <a:r>
              <a:rPr lang="es-CO" baseline="0"/>
              <a:t> </a:t>
            </a:r>
            <a:r>
              <a:rPr lang="es-CO"/>
              <a:t>Polígono de Frecuencias y 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Var_continua!$I$3:$I$8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66</c:v>
                </c:pt>
                <c:pt idx="3">
                  <c:v>74</c:v>
                </c:pt>
                <c:pt idx="4">
                  <c:v>82</c:v>
                </c:pt>
                <c:pt idx="5">
                  <c:v>90</c:v>
                </c:pt>
              </c:numCache>
            </c:numRef>
          </c:cat>
          <c:val>
            <c:numRef>
              <c:f>Var_continua!$E$3:$E$8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C-4E30-8978-884B9655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08142800"/>
        <c:axId val="1206827104"/>
      </c:barChart>
      <c:lineChart>
        <c:grouping val="standard"/>
        <c:varyColors val="0"/>
        <c:ser>
          <c:idx val="1"/>
          <c:order val="1"/>
          <c:tx>
            <c:v>Poligono de Frecuencias</c:v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Var_continua!$G$3:$G$8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Var_continua!$E$3:$E$8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C-4E30-8978-884B9655ED67}"/>
            </c:ext>
          </c:extLst>
        </c:ser>
        <c:ser>
          <c:idx val="2"/>
          <c:order val="2"/>
          <c:tx>
            <c:v>Diagrama de Pareto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Var_continua!$G$3:$G$8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Var_continua!$G$3:$G$8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C-4E30-8978-884B9655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142800"/>
        <c:axId val="1206827104"/>
      </c:lineChart>
      <c:catAx>
        <c:axId val="12081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6827104"/>
        <c:crosses val="autoZero"/>
        <c:auto val="1"/>
        <c:lblAlgn val="ctr"/>
        <c:lblOffset val="100"/>
        <c:noMultiLvlLbl val="0"/>
      </c:catAx>
      <c:valAx>
        <c:axId val="12068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14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Gráfico de Cajas y Bigotes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Cajas y Bigotes</a:t>
          </a:r>
        </a:p>
      </cx:txPr>
    </cx:title>
    <cx:plotArea>
      <cx:plotAreaRegion>
        <cx:series layoutId="boxWhisker" uniqueId="{7311DED2-C049-4891-B85D-E1243D766718}">
          <cx:spPr>
            <a:solidFill>
              <a:schemeClr val="accent2">
                <a:lumMod val="20000"/>
                <a:lumOff val="80000"/>
              </a:schemeClr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</a:ln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138112</xdr:rowOff>
    </xdr:from>
    <xdr:to>
      <xdr:col>11</xdr:col>
      <xdr:colOff>209550</xdr:colOff>
      <xdr:row>16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A6FAB5-2FCA-9347-5CFC-FE1FC0920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14287</xdr:rowOff>
    </xdr:from>
    <xdr:to>
      <xdr:col>4</xdr:col>
      <xdr:colOff>885825</xdr:colOff>
      <xdr:row>21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193DDD0-82AF-C935-3ACB-CCB6AD2CA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523875</xdr:colOff>
      <xdr:row>1</xdr:row>
      <xdr:rowOff>147637</xdr:rowOff>
    </xdr:from>
    <xdr:to>
      <xdr:col>17</xdr:col>
      <xdr:colOff>523875</xdr:colOff>
      <xdr:row>16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4E0DA5-34CD-7F98-20E6-94DF9410A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157161</xdr:colOff>
      <xdr:row>17</xdr:row>
      <xdr:rowOff>157161</xdr:rowOff>
    </xdr:from>
    <xdr:to>
      <xdr:col>12</xdr:col>
      <xdr:colOff>28575</xdr:colOff>
      <xdr:row>34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09E0B99-3D17-C663-B5F3-7EF0A379B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677740</xdr:colOff>
      <xdr:row>16</xdr:row>
      <xdr:rowOff>146904</xdr:rowOff>
    </xdr:from>
    <xdr:to>
      <xdr:col>7</xdr:col>
      <xdr:colOff>539261</xdr:colOff>
      <xdr:row>31</xdr:row>
      <xdr:rowOff>32604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6789B9A-11EA-D9C5-E881-7A3462840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4</xdr:row>
      <xdr:rowOff>9525</xdr:rowOff>
    </xdr:from>
    <xdr:to>
      <xdr:col>15</xdr:col>
      <xdr:colOff>209550</xdr:colOff>
      <xdr:row>18</xdr:row>
      <xdr:rowOff>85725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934E11B-2B86-4714-8839-986A289EB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23811</xdr:rowOff>
    </xdr:from>
    <xdr:to>
      <xdr:col>8</xdr:col>
      <xdr:colOff>752475</xdr:colOff>
      <xdr:row>22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C9285A5-0F38-F70D-CCD9-B47D5D43C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14311"/>
              <a:ext cx="457200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mo" refreshedDate="45175.834802199075" createdVersion="8" refreshedVersion="8" minRefreshableVersion="3" recordCount="5" xr:uid="{00000000-000A-0000-FFFF-FFFF00000000}">
  <cacheSource type="worksheet">
    <worksheetSource name="Tabla1"/>
  </cacheSource>
  <cacheFields count="5">
    <cacheField name="Impurezas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Bultos" numFmtId="0">
      <sharedItems containsSemiMixedTypes="0" containsString="0" containsNumber="1" containsInteger="1" minValue="2" maxValue="6"/>
    </cacheField>
    <cacheField name="Frec. Relativa" numFmtId="9">
      <sharedItems containsSemiMixedTypes="0" containsString="0" containsNumber="1" minValue="0.1" maxValue="0.3" count="5">
        <n v="0.1"/>
        <n v="0.15"/>
        <n v="0.25"/>
        <n v="0.3"/>
        <n v="0.2"/>
      </sharedItems>
    </cacheField>
    <cacheField name="Tamaño Población" numFmtId="0">
      <sharedItems containsSemiMixedTypes="0" containsString="0" containsNumber="1" containsInteger="1" minValue="2" maxValue="20" count="5">
        <n v="2"/>
        <n v="5"/>
        <n v="10"/>
        <n v="16"/>
        <n v="20"/>
      </sharedItems>
    </cacheField>
    <cacheField name="Frec. Absoluta" numFmtId="9">
      <sharedItems containsSemiMixedTypes="0" containsString="0" containsNumber="1" minValue="0.1" maxValue="1" count="5">
        <n v="0.1"/>
        <n v="0.25"/>
        <n v="0.5"/>
        <n v="0.8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"/>
    <x v="0"/>
    <x v="0"/>
    <x v="0"/>
  </r>
  <r>
    <x v="1"/>
    <n v="3"/>
    <x v="1"/>
    <x v="1"/>
    <x v="1"/>
  </r>
  <r>
    <x v="2"/>
    <n v="5"/>
    <x v="2"/>
    <x v="2"/>
    <x v="2"/>
  </r>
  <r>
    <x v="3"/>
    <n v="6"/>
    <x v="3"/>
    <x v="3"/>
    <x v="3"/>
  </r>
  <r>
    <x v="4"/>
    <n v="4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numFmtId="9" showAll="0">
      <items count="6">
        <item x="0"/>
        <item x="1"/>
        <item x="4"/>
        <item x="2"/>
        <item x="3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dataField="1" numFmtId="9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Bultos" fld="1" baseField="0" baseItem="0"/>
    <dataField name="Suma de Tamaño Población" fld="3" baseField="0" baseItem="0"/>
    <dataField name="Suma de Frec. Relativa" fld="2" baseField="0" baseItem="0"/>
    <dataField name="Suma de Frec. Absolu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7" totalsRowShown="0">
  <autoFilter ref="A2:E7" xr:uid="{00000000-0009-0000-0100-000001000000}"/>
  <tableColumns count="5">
    <tableColumn id="1" xr3:uid="{00000000-0010-0000-0000-000001000000}" name="Impurezas" dataDxfId="4"/>
    <tableColumn id="2" xr3:uid="{00000000-0010-0000-0000-000002000000}" name="Bultos" dataDxfId="3"/>
    <tableColumn id="3" xr3:uid="{00000000-0010-0000-0000-000003000000}" name="Frec. Relativa" dataDxfId="2"/>
    <tableColumn id="4" xr3:uid="{00000000-0010-0000-0000-000004000000}" name="Número bultos acumu" dataDxfId="1"/>
    <tableColumn id="5" xr3:uid="{00000000-0010-0000-0000-000005000000}" name="Frec. Absolu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9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5703125" bestFit="1" customWidth="1"/>
    <col min="3" max="3" width="25.42578125" bestFit="1" customWidth="1"/>
    <col min="4" max="4" width="21" bestFit="1" customWidth="1"/>
    <col min="5" max="5" width="21.85546875" bestFit="1" customWidth="1"/>
    <col min="6" max="6" width="4.5703125" bestFit="1" customWidth="1"/>
    <col min="7" max="7" width="12.5703125" bestFit="1" customWidth="1"/>
  </cols>
  <sheetData>
    <row r="3" spans="1:5" x14ac:dyDescent="0.25">
      <c r="A3" s="5" t="s">
        <v>4</v>
      </c>
      <c r="B3" t="s">
        <v>7</v>
      </c>
      <c r="C3" t="s">
        <v>9</v>
      </c>
      <c r="D3" t="s">
        <v>8</v>
      </c>
      <c r="E3" t="s">
        <v>6</v>
      </c>
    </row>
    <row r="4" spans="1:5" x14ac:dyDescent="0.25">
      <c r="A4" s="6">
        <v>0</v>
      </c>
      <c r="B4">
        <v>2</v>
      </c>
      <c r="C4">
        <v>2</v>
      </c>
      <c r="D4">
        <v>0.1</v>
      </c>
      <c r="E4">
        <v>0.1</v>
      </c>
    </row>
    <row r="5" spans="1:5" x14ac:dyDescent="0.25">
      <c r="A5" s="6">
        <v>1</v>
      </c>
      <c r="B5">
        <v>3</v>
      </c>
      <c r="C5">
        <v>5</v>
      </c>
      <c r="D5">
        <v>0.15</v>
      </c>
      <c r="E5">
        <v>0.25</v>
      </c>
    </row>
    <row r="6" spans="1:5" x14ac:dyDescent="0.25">
      <c r="A6" s="6">
        <v>2</v>
      </c>
      <c r="B6">
        <v>5</v>
      </c>
      <c r="C6">
        <v>10</v>
      </c>
      <c r="D6">
        <v>0.25</v>
      </c>
      <c r="E6">
        <v>0.5</v>
      </c>
    </row>
    <row r="7" spans="1:5" x14ac:dyDescent="0.25">
      <c r="A7" s="6">
        <v>3</v>
      </c>
      <c r="B7">
        <v>6</v>
      </c>
      <c r="C7">
        <v>16</v>
      </c>
      <c r="D7">
        <v>0.3</v>
      </c>
      <c r="E7">
        <v>0.8</v>
      </c>
    </row>
    <row r="8" spans="1:5" x14ac:dyDescent="0.25">
      <c r="A8" s="6">
        <v>4</v>
      </c>
      <c r="B8">
        <v>4</v>
      </c>
      <c r="C8">
        <v>20</v>
      </c>
      <c r="D8">
        <v>0.2</v>
      </c>
      <c r="E8">
        <v>1</v>
      </c>
    </row>
    <row r="9" spans="1:5" x14ac:dyDescent="0.25">
      <c r="A9" s="6" t="s">
        <v>5</v>
      </c>
      <c r="B9">
        <v>20</v>
      </c>
      <c r="C9">
        <v>53</v>
      </c>
      <c r="D9">
        <v>1</v>
      </c>
      <c r="E9">
        <v>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2.28515625" customWidth="1"/>
    <col min="2" max="2" width="13.5703125" bestFit="1" customWidth="1"/>
    <col min="3" max="3" width="15" customWidth="1"/>
    <col min="4" max="4" width="21.85546875" bestFit="1" customWidth="1"/>
    <col min="5" max="5" width="19.85546875" bestFit="1" customWidth="1"/>
  </cols>
  <sheetData>
    <row r="1" spans="1:5" x14ac:dyDescent="0.25">
      <c r="B1" t="s">
        <v>3</v>
      </c>
      <c r="C1" t="s">
        <v>2</v>
      </c>
      <c r="D1" t="s">
        <v>34</v>
      </c>
      <c r="E1" t="s">
        <v>35</v>
      </c>
    </row>
    <row r="2" spans="1:5" x14ac:dyDescent="0.25">
      <c r="A2" t="s">
        <v>1</v>
      </c>
      <c r="B2" t="s">
        <v>0</v>
      </c>
      <c r="C2" t="s">
        <v>2</v>
      </c>
      <c r="D2" t="s">
        <v>36</v>
      </c>
      <c r="E2" t="s">
        <v>3</v>
      </c>
    </row>
    <row r="3" spans="1:5" x14ac:dyDescent="0.25">
      <c r="A3" s="1">
        <v>0</v>
      </c>
      <c r="B3" s="1">
        <v>2</v>
      </c>
      <c r="C3" s="3">
        <v>0.1</v>
      </c>
      <c r="D3" s="1">
        <v>2</v>
      </c>
      <c r="E3" s="3">
        <v>0.1</v>
      </c>
    </row>
    <row r="4" spans="1:5" x14ac:dyDescent="0.25">
      <c r="A4" s="1">
        <v>1</v>
      </c>
      <c r="B4" s="1">
        <v>3</v>
      </c>
      <c r="C4" s="3">
        <v>0.15</v>
      </c>
      <c r="D4" s="1">
        <v>5</v>
      </c>
      <c r="E4" s="3">
        <v>0.25</v>
      </c>
    </row>
    <row r="5" spans="1:5" x14ac:dyDescent="0.25">
      <c r="A5" s="1">
        <v>2</v>
      </c>
      <c r="B5" s="2">
        <v>5</v>
      </c>
      <c r="C5" s="4">
        <v>0.25</v>
      </c>
      <c r="D5" s="2">
        <v>10</v>
      </c>
      <c r="E5" s="4">
        <v>0.5</v>
      </c>
    </row>
    <row r="6" spans="1:5" x14ac:dyDescent="0.25">
      <c r="A6" s="1">
        <v>3</v>
      </c>
      <c r="B6" s="2">
        <v>6</v>
      </c>
      <c r="C6" s="4">
        <v>0.3</v>
      </c>
      <c r="D6" s="2">
        <v>16</v>
      </c>
      <c r="E6" s="4">
        <v>0.8</v>
      </c>
    </row>
    <row r="7" spans="1:5" x14ac:dyDescent="0.25">
      <c r="A7" s="1">
        <v>4</v>
      </c>
      <c r="B7" s="2">
        <v>4</v>
      </c>
      <c r="C7" s="4">
        <v>0.2</v>
      </c>
      <c r="D7" s="2">
        <v>20</v>
      </c>
      <c r="E7" s="4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="130" zoomScaleNormal="130" workbookViewId="0">
      <selection activeCell="A3" sqref="A3"/>
    </sheetView>
  </sheetViews>
  <sheetFormatPr baseColWidth="10" defaultRowHeight="15" x14ac:dyDescent="0.25"/>
  <cols>
    <col min="4" max="4" width="18.5703125" bestFit="1" customWidth="1"/>
    <col min="5" max="5" width="13.5703125" bestFit="1" customWidth="1"/>
    <col min="6" max="6" width="14.140625" bestFit="1" customWidth="1"/>
    <col min="7" max="7" width="24.28515625" bestFit="1" customWidth="1"/>
    <col min="8" max="8" width="23.42578125" bestFit="1" customWidth="1"/>
    <col min="9" max="9" width="13.85546875" bestFit="1" customWidth="1"/>
  </cols>
  <sheetData>
    <row r="1" spans="1:9" x14ac:dyDescent="0.25">
      <c r="A1" t="s">
        <v>10</v>
      </c>
      <c r="E1" t="s">
        <v>3</v>
      </c>
    </row>
    <row r="2" spans="1:9" x14ac:dyDescent="0.25">
      <c r="A2" t="s">
        <v>11</v>
      </c>
      <c r="D2" s="8" t="s">
        <v>38</v>
      </c>
      <c r="E2" s="8" t="s">
        <v>20</v>
      </c>
      <c r="F2" s="8" t="s">
        <v>2</v>
      </c>
      <c r="G2" s="8" t="s">
        <v>32</v>
      </c>
      <c r="H2" s="8" t="s">
        <v>33</v>
      </c>
      <c r="I2" s="8" t="s">
        <v>17</v>
      </c>
    </row>
    <row r="3" spans="1:9" x14ac:dyDescent="0.25">
      <c r="A3" t="s">
        <v>12</v>
      </c>
      <c r="D3" s="8" t="s">
        <v>25</v>
      </c>
      <c r="E3" s="8">
        <v>2</v>
      </c>
      <c r="F3" s="10">
        <f>(E3/B17)*100%</f>
        <v>0.1</v>
      </c>
      <c r="G3" s="8">
        <v>2</v>
      </c>
      <c r="H3" s="10">
        <f>(G3/B17)*100%</f>
        <v>0.1</v>
      </c>
      <c r="I3" s="8">
        <v>50</v>
      </c>
    </row>
    <row r="4" spans="1:9" x14ac:dyDescent="0.25">
      <c r="A4" t="s">
        <v>13</v>
      </c>
      <c r="D4" s="8" t="s">
        <v>26</v>
      </c>
      <c r="E4" s="8">
        <v>4</v>
      </c>
      <c r="F4" s="10">
        <f>(E4/B17)*100%</f>
        <v>0.2</v>
      </c>
      <c r="G4" s="8">
        <f>G3+E4</f>
        <v>6</v>
      </c>
      <c r="H4" s="10">
        <f>(G4/B17)*100%</f>
        <v>0.3</v>
      </c>
      <c r="I4" s="8">
        <v>58</v>
      </c>
    </row>
    <row r="5" spans="1:9" x14ac:dyDescent="0.25">
      <c r="A5" t="s">
        <v>14</v>
      </c>
      <c r="D5" s="8" t="s">
        <v>27</v>
      </c>
      <c r="E5" s="8">
        <v>5</v>
      </c>
      <c r="F5" s="10">
        <f>(E5/B17)*100%</f>
        <v>0.25</v>
      </c>
      <c r="G5" s="8">
        <f>G4+E5</f>
        <v>11</v>
      </c>
      <c r="H5" s="10">
        <f>(G5/B17)*100%</f>
        <v>0.55000000000000004</v>
      </c>
      <c r="I5" s="8">
        <v>66</v>
      </c>
    </row>
    <row r="6" spans="1:9" x14ac:dyDescent="0.25">
      <c r="A6" t="s">
        <v>15</v>
      </c>
      <c r="D6" s="8" t="s">
        <v>28</v>
      </c>
      <c r="E6" s="8">
        <v>4</v>
      </c>
      <c r="F6" s="10">
        <f>(E6/B17)*100%</f>
        <v>0.2</v>
      </c>
      <c r="G6" s="8">
        <f>G5+E6</f>
        <v>15</v>
      </c>
      <c r="H6" s="10">
        <f>(G6/B17)*100%</f>
        <v>0.75</v>
      </c>
      <c r="I6" s="8">
        <v>74</v>
      </c>
    </row>
    <row r="7" spans="1:9" x14ac:dyDescent="0.25">
      <c r="A7" t="s">
        <v>19</v>
      </c>
      <c r="D7" s="8" t="s">
        <v>29</v>
      </c>
      <c r="E7" s="8">
        <v>3</v>
      </c>
      <c r="F7" s="10">
        <f>(E7/B17)*100%</f>
        <v>0.15</v>
      </c>
      <c r="G7" s="8">
        <f>G6+E7</f>
        <v>18</v>
      </c>
      <c r="H7" s="10">
        <f>(G7/B17)*100%</f>
        <v>0.9</v>
      </c>
      <c r="I7" s="8">
        <v>82</v>
      </c>
    </row>
    <row r="8" spans="1:9" x14ac:dyDescent="0.25">
      <c r="A8" t="s">
        <v>17</v>
      </c>
      <c r="D8" s="8" t="s">
        <v>30</v>
      </c>
      <c r="E8" s="8">
        <v>2</v>
      </c>
      <c r="F8" s="10">
        <f>(E8/B17)*100%</f>
        <v>0.1</v>
      </c>
      <c r="G8" s="8">
        <f>G7+E8</f>
        <v>20</v>
      </c>
      <c r="H8" s="10">
        <f>(G8/B17)*100%</f>
        <v>1</v>
      </c>
      <c r="I8" s="8">
        <v>90</v>
      </c>
    </row>
    <row r="9" spans="1:9" x14ac:dyDescent="0.25">
      <c r="A9" t="s">
        <v>18</v>
      </c>
    </row>
    <row r="10" spans="1:9" x14ac:dyDescent="0.25">
      <c r="C10" s="8"/>
      <c r="D10" s="8"/>
      <c r="E10" s="8"/>
      <c r="F10" s="8" t="s">
        <v>31</v>
      </c>
    </row>
    <row r="11" spans="1:9" x14ac:dyDescent="0.25">
      <c r="A11" t="s">
        <v>21</v>
      </c>
      <c r="B11" s="7">
        <v>94</v>
      </c>
      <c r="C11" s="8"/>
      <c r="D11" s="8">
        <v>46</v>
      </c>
      <c r="E11" s="8">
        <f>D11+8</f>
        <v>54</v>
      </c>
      <c r="F11" s="8">
        <f>D11+4</f>
        <v>50</v>
      </c>
    </row>
    <row r="12" spans="1:9" x14ac:dyDescent="0.25">
      <c r="A12" t="s">
        <v>22</v>
      </c>
      <c r="B12" s="7">
        <v>47</v>
      </c>
      <c r="C12" s="8"/>
      <c r="D12" s="8">
        <v>54</v>
      </c>
      <c r="E12" s="8">
        <f>E11+8</f>
        <v>62</v>
      </c>
      <c r="F12" s="8">
        <f>D12+4</f>
        <v>58</v>
      </c>
    </row>
    <row r="13" spans="1:9" x14ac:dyDescent="0.25">
      <c r="A13" t="s">
        <v>23</v>
      </c>
      <c r="B13" s="7">
        <f>B11-B12</f>
        <v>47</v>
      </c>
      <c r="C13" s="8"/>
      <c r="D13" s="8">
        <f>E12</f>
        <v>62</v>
      </c>
      <c r="E13" s="8">
        <f>E12+8</f>
        <v>70</v>
      </c>
      <c r="F13" s="8">
        <f t="shared" ref="F13:F16" si="0">D13+4</f>
        <v>66</v>
      </c>
    </row>
    <row r="14" spans="1:9" x14ac:dyDescent="0.25">
      <c r="A14" t="s">
        <v>24</v>
      </c>
      <c r="B14" s="7">
        <v>6</v>
      </c>
      <c r="C14" s="8"/>
      <c r="D14" s="8">
        <f>E13</f>
        <v>70</v>
      </c>
      <c r="E14" s="8">
        <f>E13+8</f>
        <v>78</v>
      </c>
      <c r="F14" s="8">
        <f t="shared" si="0"/>
        <v>74</v>
      </c>
    </row>
    <row r="15" spans="1:9" x14ac:dyDescent="0.25">
      <c r="A15" t="s">
        <v>16</v>
      </c>
      <c r="B15">
        <f>B13/B14</f>
        <v>7.833333333333333</v>
      </c>
      <c r="C15" s="9">
        <v>8</v>
      </c>
      <c r="D15" s="8">
        <f>E14</f>
        <v>78</v>
      </c>
      <c r="E15" s="8">
        <f>E14+8</f>
        <v>86</v>
      </c>
      <c r="F15" s="8">
        <f t="shared" si="0"/>
        <v>82</v>
      </c>
    </row>
    <row r="16" spans="1:9" x14ac:dyDescent="0.25">
      <c r="C16" s="8"/>
      <c r="D16" s="8">
        <f>E15</f>
        <v>86</v>
      </c>
      <c r="E16" s="8">
        <f>E15+8</f>
        <v>94</v>
      </c>
      <c r="F16" s="8">
        <f t="shared" si="0"/>
        <v>90</v>
      </c>
    </row>
    <row r="17" spans="1:4" x14ac:dyDescent="0.25">
      <c r="A17" t="s">
        <v>37</v>
      </c>
      <c r="B17">
        <v>20</v>
      </c>
    </row>
    <row r="19" spans="1:4" x14ac:dyDescent="0.25">
      <c r="D19">
        <f>(D11+E11)/2</f>
        <v>50</v>
      </c>
    </row>
    <row r="21" spans="1:4" x14ac:dyDescent="0.25">
      <c r="C21" s="8"/>
    </row>
    <row r="22" spans="1:4" x14ac:dyDescent="0.25">
      <c r="C22" s="8"/>
    </row>
    <row r="23" spans="1:4" x14ac:dyDescent="0.25">
      <c r="C23" s="8"/>
    </row>
    <row r="24" spans="1:4" x14ac:dyDescent="0.25">
      <c r="C24" s="8"/>
    </row>
    <row r="25" spans="1:4" x14ac:dyDescent="0.25">
      <c r="C25" s="8"/>
    </row>
    <row r="26" spans="1:4" x14ac:dyDescent="0.25">
      <c r="C26" s="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598B-0FC7-4D13-A93D-BCEEB584556A}">
  <dimension ref="A1:B41"/>
  <sheetViews>
    <sheetView tabSelected="1" workbookViewId="0">
      <selection activeCell="L11" sqref="L11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39</v>
      </c>
      <c r="B2">
        <v>39</v>
      </c>
    </row>
    <row r="3" spans="1:2" x14ac:dyDescent="0.25">
      <c r="A3" t="s">
        <v>39</v>
      </c>
      <c r="B3">
        <v>42</v>
      </c>
    </row>
    <row r="4" spans="1:2" x14ac:dyDescent="0.25">
      <c r="A4" t="s">
        <v>39</v>
      </c>
      <c r="B4">
        <v>50</v>
      </c>
    </row>
    <row r="5" spans="1:2" x14ac:dyDescent="0.25">
      <c r="A5" t="s">
        <v>39</v>
      </c>
      <c r="B5">
        <v>22</v>
      </c>
    </row>
    <row r="6" spans="1:2" x14ac:dyDescent="0.25">
      <c r="A6" t="s">
        <v>39</v>
      </c>
      <c r="B6">
        <v>45</v>
      </c>
    </row>
    <row r="7" spans="1:2" x14ac:dyDescent="0.25">
      <c r="A7" t="s">
        <v>39</v>
      </c>
      <c r="B7">
        <v>62</v>
      </c>
    </row>
    <row r="8" spans="1:2" x14ac:dyDescent="0.25">
      <c r="A8" t="s">
        <v>39</v>
      </c>
      <c r="B8">
        <v>37</v>
      </c>
    </row>
    <row r="9" spans="1:2" x14ac:dyDescent="0.25">
      <c r="A9" t="s">
        <v>39</v>
      </c>
      <c r="B9">
        <v>39</v>
      </c>
    </row>
    <row r="10" spans="1:2" x14ac:dyDescent="0.25">
      <c r="A10" t="s">
        <v>39</v>
      </c>
      <c r="B10">
        <v>59</v>
      </c>
    </row>
    <row r="11" spans="1:2" x14ac:dyDescent="0.25">
      <c r="A11" t="s">
        <v>39</v>
      </c>
      <c r="B11">
        <v>54</v>
      </c>
    </row>
    <row r="12" spans="1:2" x14ac:dyDescent="0.25">
      <c r="A12" t="s">
        <v>39</v>
      </c>
      <c r="B12">
        <v>38</v>
      </c>
    </row>
    <row r="13" spans="1:2" x14ac:dyDescent="0.25">
      <c r="A13" t="s">
        <v>39</v>
      </c>
      <c r="B13">
        <v>69</v>
      </c>
    </row>
    <row r="14" spans="1:2" x14ac:dyDescent="0.25">
      <c r="A14" t="s">
        <v>39</v>
      </c>
      <c r="B14">
        <v>85</v>
      </c>
    </row>
    <row r="15" spans="1:2" x14ac:dyDescent="0.25">
      <c r="A15" t="s">
        <v>39</v>
      </c>
      <c r="B15">
        <v>120</v>
      </c>
    </row>
    <row r="16" spans="1:2" x14ac:dyDescent="0.25">
      <c r="A16" t="s">
        <v>39</v>
      </c>
      <c r="B16">
        <v>135</v>
      </c>
    </row>
    <row r="17" spans="1:2" x14ac:dyDescent="0.25">
      <c r="A17" t="s">
        <v>39</v>
      </c>
      <c r="B17">
        <v>150</v>
      </c>
    </row>
    <row r="18" spans="1:2" x14ac:dyDescent="0.25">
      <c r="A18" t="s">
        <v>39</v>
      </c>
      <c r="B18">
        <v>160</v>
      </c>
    </row>
    <row r="19" spans="1:2" x14ac:dyDescent="0.25">
      <c r="A19" t="s">
        <v>39</v>
      </c>
      <c r="B19">
        <v>200</v>
      </c>
    </row>
    <row r="20" spans="1:2" x14ac:dyDescent="0.25">
      <c r="A20" t="s">
        <v>39</v>
      </c>
      <c r="B20">
        <v>210</v>
      </c>
    </row>
    <row r="21" spans="1:2" x14ac:dyDescent="0.25">
      <c r="A21" t="s">
        <v>39</v>
      </c>
      <c r="B21">
        <v>205</v>
      </c>
    </row>
    <row r="22" spans="1:2" x14ac:dyDescent="0.25">
      <c r="A22" t="s">
        <v>39</v>
      </c>
      <c r="B22">
        <v>230</v>
      </c>
    </row>
    <row r="23" spans="1:2" x14ac:dyDescent="0.25">
      <c r="A23" t="s">
        <v>39</v>
      </c>
      <c r="B23">
        <v>208</v>
      </c>
    </row>
    <row r="24" spans="1:2" x14ac:dyDescent="0.25">
      <c r="A24" t="s">
        <v>39</v>
      </c>
      <c r="B24">
        <v>190</v>
      </c>
    </row>
    <row r="25" spans="1:2" x14ac:dyDescent="0.25">
      <c r="A25" t="s">
        <v>39</v>
      </c>
      <c r="B25">
        <v>210</v>
      </c>
    </row>
    <row r="26" spans="1:2" x14ac:dyDescent="0.25">
      <c r="A26" t="s">
        <v>39</v>
      </c>
      <c r="B26">
        <v>97</v>
      </c>
    </row>
    <row r="27" spans="1:2" x14ac:dyDescent="0.25">
      <c r="A27" t="s">
        <v>39</v>
      </c>
      <c r="B27">
        <v>135</v>
      </c>
    </row>
    <row r="28" spans="1:2" x14ac:dyDescent="0.25">
      <c r="A28" t="s">
        <v>39</v>
      </c>
      <c r="B28">
        <v>210</v>
      </c>
    </row>
    <row r="29" spans="1:2" x14ac:dyDescent="0.25">
      <c r="A29" t="s">
        <v>39</v>
      </c>
      <c r="B29">
        <v>230</v>
      </c>
    </row>
    <row r="30" spans="1:2" x14ac:dyDescent="0.25">
      <c r="A30" t="s">
        <v>39</v>
      </c>
      <c r="B30">
        <v>245</v>
      </c>
    </row>
    <row r="31" spans="1:2" x14ac:dyDescent="0.25">
      <c r="A31" t="s">
        <v>39</v>
      </c>
      <c r="B31">
        <v>188</v>
      </c>
    </row>
    <row r="32" spans="1:2" x14ac:dyDescent="0.25">
      <c r="A32" t="s">
        <v>39</v>
      </c>
      <c r="B32">
        <v>214</v>
      </c>
    </row>
    <row r="33" spans="1:2" x14ac:dyDescent="0.25">
      <c r="A33" t="s">
        <v>39</v>
      </c>
      <c r="B33">
        <v>203</v>
      </c>
    </row>
    <row r="34" spans="1:2" x14ac:dyDescent="0.25">
      <c r="A34" t="s">
        <v>39</v>
      </c>
      <c r="B34">
        <v>170</v>
      </c>
    </row>
    <row r="35" spans="1:2" x14ac:dyDescent="0.25">
      <c r="A35" t="s">
        <v>39</v>
      </c>
      <c r="B35">
        <v>60</v>
      </c>
    </row>
    <row r="36" spans="1:2" x14ac:dyDescent="0.25">
      <c r="A36" t="s">
        <v>39</v>
      </c>
      <c r="B36">
        <v>55</v>
      </c>
    </row>
    <row r="37" spans="1:2" x14ac:dyDescent="0.25">
      <c r="A37" t="s">
        <v>39</v>
      </c>
      <c r="B37">
        <v>46</v>
      </c>
    </row>
    <row r="38" spans="1:2" x14ac:dyDescent="0.25">
      <c r="A38" t="s">
        <v>39</v>
      </c>
      <c r="B38">
        <v>48</v>
      </c>
    </row>
    <row r="39" spans="1:2" x14ac:dyDescent="0.25">
      <c r="A39" t="s">
        <v>39</v>
      </c>
      <c r="B39">
        <v>50</v>
      </c>
    </row>
    <row r="40" spans="1:2" x14ac:dyDescent="0.25">
      <c r="A40" t="s">
        <v>39</v>
      </c>
      <c r="B40">
        <v>33</v>
      </c>
    </row>
    <row r="41" spans="1:2" x14ac:dyDescent="0.25">
      <c r="A41" t="s">
        <v>39</v>
      </c>
      <c r="B41">
        <v>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A33533-F350-4685-A272-B4BB45F9D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Var_discreta</vt:lpstr>
      <vt:lpstr>Var_continua</vt:lpstr>
      <vt:lpstr>Temperaturas_cajas_bigotes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JULIAN MOLINA MOSQUERA</dc:creator>
  <cp:lastModifiedBy>JOHAN JULIAN MOLINA MOSQUERA</cp:lastModifiedBy>
  <dcterms:created xsi:type="dcterms:W3CDTF">2023-09-07T00:57:33Z</dcterms:created>
  <dcterms:modified xsi:type="dcterms:W3CDTF">2023-09-12T00:44:40Z</dcterms:modified>
</cp:coreProperties>
</file>