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est\smartcard\protected\views\site\"/>
    </mc:Choice>
  </mc:AlternateContent>
  <bookViews>
    <workbookView xWindow="0" yWindow="0" windowWidth="20490" windowHeight="834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34" i="1" l="1"/>
  <c r="AL134" i="1"/>
  <c r="AK134" i="1"/>
  <c r="AJ134" i="1"/>
  <c r="AE134" i="1"/>
  <c r="AD134" i="1"/>
  <c r="AC134" i="1"/>
  <c r="AB134" i="1"/>
  <c r="W134" i="1"/>
  <c r="V134" i="1"/>
  <c r="U134" i="1"/>
  <c r="T134" i="1"/>
  <c r="O134" i="1"/>
  <c r="N134" i="1"/>
  <c r="M134" i="1"/>
  <c r="L134" i="1"/>
  <c r="G134" i="1"/>
  <c r="F134" i="1"/>
  <c r="E134" i="1"/>
  <c r="D134" i="1"/>
  <c r="AM133" i="1"/>
  <c r="AL133" i="1"/>
  <c r="AK133" i="1"/>
  <c r="AJ133" i="1"/>
  <c r="AE133" i="1"/>
  <c r="AD133" i="1"/>
  <c r="AC133" i="1"/>
  <c r="AB133" i="1"/>
  <c r="W133" i="1"/>
  <c r="V133" i="1"/>
  <c r="U133" i="1"/>
  <c r="T133" i="1"/>
  <c r="O133" i="1"/>
  <c r="N133" i="1"/>
  <c r="M133" i="1"/>
  <c r="L133" i="1"/>
  <c r="G133" i="1"/>
  <c r="F133" i="1"/>
  <c r="E133" i="1"/>
  <c r="D133" i="1"/>
  <c r="AM132" i="1"/>
  <c r="AL132" i="1"/>
  <c r="AK132" i="1"/>
  <c r="AJ132" i="1"/>
  <c r="AE132" i="1"/>
  <c r="AD132" i="1"/>
  <c r="AC132" i="1"/>
  <c r="AB132" i="1"/>
  <c r="W132" i="1"/>
  <c r="V132" i="1"/>
  <c r="U132" i="1"/>
  <c r="T132" i="1"/>
  <c r="O132" i="1"/>
  <c r="N132" i="1"/>
  <c r="M132" i="1"/>
  <c r="L132" i="1"/>
  <c r="G132" i="1"/>
  <c r="F132" i="1"/>
  <c r="E132" i="1"/>
  <c r="D132" i="1"/>
  <c r="AM130" i="1"/>
  <c r="AL130" i="1"/>
  <c r="AK130" i="1"/>
  <c r="AJ130" i="1"/>
  <c r="AE130" i="1"/>
  <c r="AD130" i="1"/>
  <c r="AC130" i="1"/>
  <c r="AB130" i="1"/>
  <c r="V130" i="1"/>
  <c r="U130" i="1"/>
  <c r="T130" i="1"/>
  <c r="O130" i="1"/>
  <c r="N130" i="1"/>
  <c r="M130" i="1"/>
  <c r="L130" i="1"/>
  <c r="G130" i="1"/>
  <c r="F130" i="1"/>
  <c r="E130" i="1"/>
  <c r="D130" i="1"/>
  <c r="AM129" i="1"/>
  <c r="AL129" i="1"/>
  <c r="AK129" i="1"/>
  <c r="AJ129" i="1"/>
  <c r="AE129" i="1"/>
  <c r="AD129" i="1"/>
  <c r="AC129" i="1"/>
  <c r="AB129" i="1"/>
  <c r="V129" i="1"/>
  <c r="U129" i="1"/>
  <c r="T129" i="1"/>
  <c r="O129" i="1"/>
  <c r="N129" i="1"/>
  <c r="M129" i="1"/>
  <c r="L129" i="1"/>
  <c r="G129" i="1"/>
  <c r="F129" i="1"/>
  <c r="E129" i="1"/>
  <c r="D129" i="1"/>
  <c r="AM128" i="1"/>
  <c r="AL128" i="1"/>
  <c r="AK128" i="1"/>
  <c r="AJ128" i="1"/>
  <c r="AE128" i="1"/>
  <c r="AD128" i="1"/>
  <c r="AC128" i="1"/>
  <c r="AB128" i="1"/>
  <c r="V128" i="1"/>
  <c r="U128" i="1"/>
  <c r="T128" i="1"/>
  <c r="O128" i="1"/>
  <c r="N128" i="1"/>
  <c r="M128" i="1"/>
  <c r="L128" i="1"/>
  <c r="G128" i="1"/>
  <c r="F128" i="1"/>
  <c r="E128" i="1"/>
  <c r="D128" i="1"/>
  <c r="AM127" i="1"/>
  <c r="AL127" i="1"/>
  <c r="AK127" i="1"/>
  <c r="AJ127" i="1"/>
  <c r="AE127" i="1"/>
  <c r="AD127" i="1"/>
  <c r="AC127" i="1"/>
  <c r="AB127" i="1"/>
  <c r="V127" i="1"/>
  <c r="U127" i="1"/>
  <c r="T127" i="1"/>
  <c r="O127" i="1"/>
  <c r="N127" i="1"/>
  <c r="M127" i="1"/>
  <c r="L127" i="1"/>
  <c r="G127" i="1"/>
  <c r="F127" i="1"/>
  <c r="E127" i="1"/>
  <c r="D127" i="1"/>
  <c r="AM125" i="1"/>
  <c r="AL125" i="1"/>
  <c r="AK125" i="1"/>
  <c r="AJ125" i="1"/>
  <c r="AE125" i="1"/>
  <c r="AD125" i="1"/>
  <c r="AC125" i="1"/>
  <c r="AB125" i="1"/>
  <c r="W125" i="1"/>
  <c r="V125" i="1"/>
  <c r="U125" i="1"/>
  <c r="T125" i="1"/>
  <c r="O125" i="1"/>
  <c r="N125" i="1"/>
  <c r="M125" i="1"/>
  <c r="L125" i="1"/>
  <c r="G125" i="1"/>
  <c r="F125" i="1"/>
  <c r="E125" i="1"/>
  <c r="D125" i="1"/>
  <c r="AM124" i="1"/>
  <c r="AL124" i="1"/>
  <c r="AK124" i="1"/>
  <c r="AJ124" i="1"/>
  <c r="AE124" i="1"/>
  <c r="AD124" i="1"/>
  <c r="AC124" i="1"/>
  <c r="AB124" i="1"/>
  <c r="W124" i="1"/>
  <c r="V124" i="1"/>
  <c r="U124" i="1"/>
  <c r="T124" i="1"/>
  <c r="O124" i="1"/>
  <c r="N124" i="1"/>
  <c r="M124" i="1"/>
  <c r="L124" i="1"/>
  <c r="G124" i="1"/>
  <c r="F124" i="1"/>
  <c r="E124" i="1"/>
  <c r="D124" i="1"/>
  <c r="AM123" i="1"/>
  <c r="AL123" i="1"/>
  <c r="AK123" i="1"/>
  <c r="AJ123" i="1"/>
  <c r="AE123" i="1"/>
  <c r="AD123" i="1"/>
  <c r="AC123" i="1"/>
  <c r="AB123" i="1"/>
  <c r="W123" i="1"/>
  <c r="V123" i="1"/>
  <c r="U123" i="1"/>
  <c r="T123" i="1"/>
  <c r="O123" i="1"/>
  <c r="N123" i="1"/>
  <c r="M123" i="1"/>
  <c r="L123" i="1"/>
  <c r="G123" i="1"/>
  <c r="F123" i="1"/>
  <c r="E123" i="1"/>
  <c r="D123" i="1"/>
  <c r="AM122" i="1"/>
  <c r="AL122" i="1"/>
  <c r="AK122" i="1"/>
  <c r="AJ122" i="1"/>
  <c r="AE122" i="1"/>
  <c r="AD122" i="1"/>
  <c r="AC122" i="1"/>
  <c r="AB122" i="1"/>
  <c r="W122" i="1"/>
  <c r="V122" i="1"/>
  <c r="U122" i="1"/>
  <c r="T122" i="1"/>
  <c r="O122" i="1"/>
  <c r="N122" i="1"/>
  <c r="M122" i="1"/>
  <c r="L122" i="1"/>
  <c r="G122" i="1"/>
  <c r="F122" i="1"/>
  <c r="E122" i="1"/>
  <c r="D122" i="1"/>
  <c r="AM121" i="1"/>
  <c r="AL121" i="1"/>
  <c r="AK121" i="1"/>
  <c r="AJ121" i="1"/>
  <c r="AE121" i="1"/>
  <c r="AD121" i="1"/>
  <c r="AC121" i="1"/>
  <c r="AB121" i="1"/>
  <c r="W121" i="1"/>
  <c r="V121" i="1"/>
  <c r="U121" i="1"/>
  <c r="T121" i="1"/>
  <c r="O121" i="1"/>
  <c r="N121" i="1"/>
  <c r="M121" i="1"/>
  <c r="L121" i="1"/>
  <c r="G121" i="1"/>
  <c r="F121" i="1"/>
  <c r="E121" i="1"/>
  <c r="D121" i="1"/>
  <c r="AM118" i="1"/>
  <c r="AL118" i="1"/>
  <c r="AK118" i="1"/>
  <c r="AJ118" i="1"/>
  <c r="AE118" i="1"/>
  <c r="AD118" i="1"/>
  <c r="AC118" i="1"/>
  <c r="AB118" i="1"/>
  <c r="W118" i="1"/>
  <c r="V118" i="1"/>
  <c r="U118" i="1"/>
  <c r="T118" i="1"/>
  <c r="O118" i="1"/>
  <c r="N118" i="1"/>
  <c r="M118" i="1"/>
  <c r="L118" i="1"/>
  <c r="G118" i="1"/>
  <c r="F118" i="1"/>
  <c r="E118" i="1"/>
  <c r="D118" i="1"/>
  <c r="AM117" i="1"/>
  <c r="AL117" i="1"/>
  <c r="AK117" i="1"/>
  <c r="AJ117" i="1"/>
  <c r="AE117" i="1"/>
  <c r="AD117" i="1"/>
  <c r="AC117" i="1"/>
  <c r="AB117" i="1"/>
  <c r="W117" i="1"/>
  <c r="V117" i="1"/>
  <c r="U117" i="1"/>
  <c r="T117" i="1"/>
  <c r="O117" i="1"/>
  <c r="N117" i="1"/>
  <c r="M117" i="1"/>
  <c r="L117" i="1"/>
  <c r="G117" i="1"/>
  <c r="F117" i="1"/>
  <c r="E117" i="1"/>
  <c r="D117" i="1"/>
  <c r="AM116" i="1"/>
  <c r="AL116" i="1"/>
  <c r="AK116" i="1"/>
  <c r="AJ116" i="1"/>
  <c r="AE116" i="1"/>
  <c r="AD116" i="1"/>
  <c r="AC116" i="1"/>
  <c r="AB116" i="1"/>
  <c r="W116" i="1"/>
  <c r="V116" i="1"/>
  <c r="U116" i="1"/>
  <c r="T116" i="1"/>
  <c r="O116" i="1"/>
  <c r="N116" i="1"/>
  <c r="M116" i="1"/>
  <c r="L116" i="1"/>
  <c r="G116" i="1"/>
  <c r="F116" i="1"/>
  <c r="E116" i="1"/>
  <c r="D116" i="1"/>
  <c r="AM114" i="1"/>
  <c r="AL114" i="1"/>
  <c r="AK114" i="1"/>
  <c r="AJ114" i="1"/>
  <c r="AE114" i="1"/>
  <c r="AD114" i="1"/>
  <c r="AC114" i="1"/>
  <c r="AB114" i="1"/>
  <c r="V114" i="1"/>
  <c r="U114" i="1"/>
  <c r="T114" i="1"/>
  <c r="O114" i="1"/>
  <c r="N114" i="1"/>
  <c r="M114" i="1"/>
  <c r="L114" i="1"/>
  <c r="G114" i="1"/>
  <c r="F114" i="1"/>
  <c r="E114" i="1"/>
  <c r="D114" i="1"/>
  <c r="AM113" i="1"/>
  <c r="AL113" i="1"/>
  <c r="AK113" i="1"/>
  <c r="AJ113" i="1"/>
  <c r="AE113" i="1"/>
  <c r="AD113" i="1"/>
  <c r="AC113" i="1"/>
  <c r="AB113" i="1"/>
  <c r="V113" i="1"/>
  <c r="U113" i="1"/>
  <c r="T113" i="1"/>
  <c r="O113" i="1"/>
  <c r="N113" i="1"/>
  <c r="M113" i="1"/>
  <c r="L113" i="1"/>
  <c r="G113" i="1"/>
  <c r="F113" i="1"/>
  <c r="E113" i="1"/>
  <c r="D113" i="1"/>
  <c r="AM112" i="1"/>
  <c r="AL112" i="1"/>
  <c r="AK112" i="1"/>
  <c r="AJ112" i="1"/>
  <c r="AE112" i="1"/>
  <c r="AD112" i="1"/>
  <c r="AC112" i="1"/>
  <c r="AB112" i="1"/>
  <c r="V112" i="1"/>
  <c r="U112" i="1"/>
  <c r="T112" i="1"/>
  <c r="O112" i="1"/>
  <c r="N112" i="1"/>
  <c r="M112" i="1"/>
  <c r="L112" i="1"/>
  <c r="G112" i="1"/>
  <c r="F112" i="1"/>
  <c r="E112" i="1"/>
  <c r="D112" i="1"/>
  <c r="AM111" i="1"/>
  <c r="AL111" i="1"/>
  <c r="AK111" i="1"/>
  <c r="AJ111" i="1"/>
  <c r="AC111" i="1"/>
  <c r="AB111" i="1"/>
  <c r="V111" i="1"/>
  <c r="U111" i="1"/>
  <c r="T111" i="1"/>
  <c r="O111" i="1"/>
  <c r="N111" i="1"/>
  <c r="M111" i="1"/>
  <c r="L111" i="1"/>
  <c r="G111" i="1"/>
  <c r="F111" i="1"/>
  <c r="E111" i="1"/>
  <c r="D111" i="1"/>
  <c r="AM109" i="1"/>
  <c r="AL109" i="1"/>
  <c r="AK109" i="1"/>
  <c r="AJ109" i="1"/>
  <c r="AE109" i="1"/>
  <c r="AD109" i="1"/>
  <c r="AC109" i="1"/>
  <c r="AB109" i="1"/>
  <c r="W109" i="1"/>
  <c r="V109" i="1"/>
  <c r="U109" i="1"/>
  <c r="T109" i="1"/>
  <c r="O109" i="1"/>
  <c r="N109" i="1"/>
  <c r="M109" i="1"/>
  <c r="L109" i="1"/>
  <c r="G109" i="1"/>
  <c r="F109" i="1"/>
  <c r="E109" i="1"/>
  <c r="D109" i="1"/>
  <c r="AM108" i="1"/>
  <c r="AL108" i="1"/>
  <c r="AK108" i="1"/>
  <c r="AJ108" i="1"/>
  <c r="AE108" i="1"/>
  <c r="AD108" i="1"/>
  <c r="AC108" i="1"/>
  <c r="AB108" i="1"/>
  <c r="W108" i="1"/>
  <c r="V108" i="1"/>
  <c r="U108" i="1"/>
  <c r="T108" i="1"/>
  <c r="O108" i="1"/>
  <c r="N108" i="1"/>
  <c r="M108" i="1"/>
  <c r="L108" i="1"/>
  <c r="G108" i="1"/>
  <c r="F108" i="1"/>
  <c r="E108" i="1"/>
  <c r="D108" i="1"/>
  <c r="AM107" i="1"/>
  <c r="AL107" i="1"/>
  <c r="AK107" i="1"/>
  <c r="AJ107" i="1"/>
  <c r="AE107" i="1"/>
  <c r="AD107" i="1"/>
  <c r="AC107" i="1"/>
  <c r="AB107" i="1"/>
  <c r="W107" i="1"/>
  <c r="V107" i="1"/>
  <c r="U107" i="1"/>
  <c r="T107" i="1"/>
  <c r="O107" i="1"/>
  <c r="N107" i="1"/>
  <c r="M107" i="1"/>
  <c r="L107" i="1"/>
  <c r="G107" i="1"/>
  <c r="F107" i="1"/>
  <c r="E107" i="1"/>
  <c r="D107" i="1"/>
  <c r="AM106" i="1"/>
  <c r="AL106" i="1"/>
  <c r="AK106" i="1"/>
  <c r="AJ106" i="1"/>
  <c r="AE106" i="1"/>
  <c r="AD106" i="1"/>
  <c r="AC106" i="1"/>
  <c r="AB106" i="1"/>
  <c r="W106" i="1"/>
  <c r="V106" i="1"/>
  <c r="U106" i="1"/>
  <c r="T106" i="1"/>
  <c r="O106" i="1"/>
  <c r="N106" i="1"/>
  <c r="M106" i="1"/>
  <c r="L106" i="1"/>
  <c r="G106" i="1"/>
  <c r="F106" i="1"/>
  <c r="E106" i="1"/>
  <c r="D106" i="1"/>
  <c r="AM105" i="1"/>
  <c r="AL105" i="1"/>
  <c r="AK105" i="1"/>
  <c r="AJ105" i="1"/>
  <c r="AE105" i="1"/>
  <c r="AD105" i="1"/>
  <c r="AC105" i="1"/>
  <c r="AB105" i="1"/>
  <c r="W105" i="1"/>
  <c r="V105" i="1"/>
  <c r="U105" i="1"/>
  <c r="T105" i="1"/>
  <c r="O105" i="1"/>
  <c r="N105" i="1"/>
  <c r="M105" i="1"/>
  <c r="L105" i="1"/>
  <c r="G105" i="1"/>
  <c r="F105" i="1"/>
  <c r="E105" i="1"/>
  <c r="D105" i="1"/>
  <c r="AM102" i="1"/>
  <c r="AL102" i="1"/>
  <c r="AK102" i="1"/>
  <c r="AJ102" i="1"/>
  <c r="AE102" i="1"/>
  <c r="AD102" i="1"/>
  <c r="AC102" i="1"/>
  <c r="AB102" i="1"/>
  <c r="W102" i="1"/>
  <c r="V102" i="1"/>
  <c r="U102" i="1"/>
  <c r="T102" i="1"/>
  <c r="O102" i="1"/>
  <c r="N102" i="1"/>
  <c r="M102" i="1"/>
  <c r="L102" i="1"/>
  <c r="G102" i="1"/>
  <c r="F102" i="1"/>
  <c r="E102" i="1"/>
  <c r="D102" i="1"/>
  <c r="AM101" i="1"/>
  <c r="AL101" i="1"/>
  <c r="AK101" i="1"/>
  <c r="AJ101" i="1"/>
  <c r="AE101" i="1"/>
  <c r="AD101" i="1"/>
  <c r="AC101" i="1"/>
  <c r="AB101" i="1"/>
  <c r="W101" i="1"/>
  <c r="V101" i="1"/>
  <c r="U101" i="1"/>
  <c r="T101" i="1"/>
  <c r="O101" i="1"/>
  <c r="N101" i="1"/>
  <c r="M101" i="1"/>
  <c r="L101" i="1"/>
  <c r="G101" i="1"/>
  <c r="F101" i="1"/>
  <c r="E101" i="1"/>
  <c r="D101" i="1"/>
  <c r="AM100" i="1"/>
  <c r="AL100" i="1"/>
  <c r="AK100" i="1"/>
  <c r="AJ100" i="1"/>
  <c r="AE100" i="1"/>
  <c r="AD100" i="1"/>
  <c r="AC100" i="1"/>
  <c r="AB100" i="1"/>
  <c r="W100" i="1"/>
  <c r="V100" i="1"/>
  <c r="U100" i="1"/>
  <c r="T100" i="1"/>
  <c r="O100" i="1"/>
  <c r="N100" i="1"/>
  <c r="M100" i="1"/>
  <c r="L100" i="1"/>
  <c r="G100" i="1"/>
  <c r="F100" i="1"/>
  <c r="E100" i="1"/>
  <c r="D100" i="1"/>
  <c r="AM98" i="1"/>
  <c r="AL98" i="1"/>
  <c r="AK98" i="1"/>
  <c r="AJ98" i="1"/>
  <c r="AE98" i="1"/>
  <c r="AD98" i="1"/>
  <c r="AC98" i="1"/>
  <c r="AB98" i="1"/>
  <c r="W98" i="1"/>
  <c r="V98" i="1"/>
  <c r="U98" i="1"/>
  <c r="T98" i="1"/>
  <c r="O98" i="1"/>
  <c r="N98" i="1"/>
  <c r="M98" i="1"/>
  <c r="L98" i="1"/>
  <c r="G98" i="1"/>
  <c r="F98" i="1"/>
  <c r="D98" i="1"/>
  <c r="AM97" i="1"/>
  <c r="AL97" i="1"/>
  <c r="AK97" i="1"/>
  <c r="AJ97" i="1"/>
  <c r="AE97" i="1"/>
  <c r="AD97" i="1"/>
  <c r="AC97" i="1"/>
  <c r="AB97" i="1"/>
  <c r="W97" i="1"/>
  <c r="V97" i="1"/>
  <c r="U97" i="1"/>
  <c r="T97" i="1"/>
  <c r="O97" i="1"/>
  <c r="N97" i="1"/>
  <c r="M97" i="1"/>
  <c r="L97" i="1"/>
  <c r="G97" i="1"/>
  <c r="F97" i="1"/>
  <c r="D97" i="1"/>
  <c r="AM96" i="1"/>
  <c r="AL96" i="1"/>
  <c r="AK96" i="1"/>
  <c r="AJ96" i="1"/>
  <c r="AE96" i="1"/>
  <c r="AD96" i="1"/>
  <c r="AC96" i="1"/>
  <c r="AB96" i="1"/>
  <c r="W96" i="1"/>
  <c r="V96" i="1"/>
  <c r="U96" i="1"/>
  <c r="T96" i="1"/>
  <c r="O96" i="1"/>
  <c r="N96" i="1"/>
  <c r="M96" i="1"/>
  <c r="L96" i="1"/>
  <c r="G96" i="1"/>
  <c r="F96" i="1"/>
  <c r="D96" i="1"/>
  <c r="AM95" i="1"/>
  <c r="AL95" i="1"/>
  <c r="AK95" i="1"/>
  <c r="AJ95" i="1"/>
  <c r="AE95" i="1"/>
  <c r="AD95" i="1"/>
  <c r="AC95" i="1"/>
  <c r="AB95" i="1"/>
  <c r="W95" i="1"/>
  <c r="V95" i="1"/>
  <c r="U95" i="1"/>
  <c r="T95" i="1"/>
  <c r="O95" i="1"/>
  <c r="N95" i="1"/>
  <c r="M95" i="1"/>
  <c r="L95" i="1"/>
  <c r="G95" i="1"/>
  <c r="F95" i="1"/>
  <c r="D95" i="1"/>
  <c r="AM93" i="1"/>
  <c r="AL93" i="1"/>
  <c r="AK93" i="1"/>
  <c r="AJ93" i="1"/>
  <c r="AE93" i="1"/>
  <c r="AD93" i="1"/>
  <c r="AC93" i="1"/>
  <c r="AB93" i="1"/>
  <c r="W93" i="1"/>
  <c r="V93" i="1"/>
  <c r="U93" i="1"/>
  <c r="T93" i="1"/>
  <c r="O93" i="1"/>
  <c r="N93" i="1"/>
  <c r="M93" i="1"/>
  <c r="L93" i="1"/>
  <c r="G93" i="1"/>
  <c r="F93" i="1"/>
  <c r="E93" i="1"/>
  <c r="D93" i="1"/>
  <c r="AM92" i="1"/>
  <c r="AL92" i="1"/>
  <c r="AK92" i="1"/>
  <c r="AJ92" i="1"/>
  <c r="AE92" i="1"/>
  <c r="AD92" i="1"/>
  <c r="AC92" i="1"/>
  <c r="AB92" i="1"/>
  <c r="W92" i="1"/>
  <c r="V92" i="1"/>
  <c r="U92" i="1"/>
  <c r="T92" i="1"/>
  <c r="O92" i="1"/>
  <c r="N92" i="1"/>
  <c r="M92" i="1"/>
  <c r="L92" i="1"/>
  <c r="G92" i="1"/>
  <c r="F92" i="1"/>
  <c r="E92" i="1"/>
  <c r="D92" i="1"/>
  <c r="AM91" i="1"/>
  <c r="AL91" i="1"/>
  <c r="AK91" i="1"/>
  <c r="AJ91" i="1"/>
  <c r="AE91" i="1"/>
  <c r="AD91" i="1"/>
  <c r="AC91" i="1"/>
  <c r="AB91" i="1"/>
  <c r="W91" i="1"/>
  <c r="V91" i="1"/>
  <c r="U91" i="1"/>
  <c r="T91" i="1"/>
  <c r="O91" i="1"/>
  <c r="N91" i="1"/>
  <c r="M91" i="1"/>
  <c r="L91" i="1"/>
  <c r="G91" i="1"/>
  <c r="F91" i="1"/>
  <c r="E91" i="1"/>
  <c r="D91" i="1"/>
  <c r="AM90" i="1"/>
  <c r="AL90" i="1"/>
  <c r="AK90" i="1"/>
  <c r="AJ90" i="1"/>
  <c r="AE90" i="1"/>
  <c r="AD90" i="1"/>
  <c r="AC90" i="1"/>
  <c r="AB90" i="1"/>
  <c r="W90" i="1"/>
  <c r="V90" i="1"/>
  <c r="U90" i="1"/>
  <c r="T90" i="1"/>
  <c r="O90" i="1"/>
  <c r="N90" i="1"/>
  <c r="M90" i="1"/>
  <c r="L90" i="1"/>
  <c r="G90" i="1"/>
  <c r="F90" i="1"/>
  <c r="E90" i="1"/>
  <c r="D90" i="1"/>
  <c r="AM89" i="1"/>
  <c r="AL89" i="1"/>
  <c r="AK89" i="1"/>
  <c r="AJ89" i="1"/>
  <c r="AE89" i="1"/>
  <c r="AD89" i="1"/>
  <c r="AC89" i="1"/>
  <c r="AB89" i="1"/>
  <c r="W89" i="1"/>
  <c r="V89" i="1"/>
  <c r="U89" i="1"/>
  <c r="T89" i="1"/>
  <c r="O89" i="1"/>
  <c r="N89" i="1"/>
  <c r="M89" i="1"/>
  <c r="L89" i="1"/>
  <c r="G89" i="1"/>
  <c r="F89" i="1"/>
  <c r="E89" i="1"/>
  <c r="D89" i="1"/>
  <c r="AM86" i="1"/>
  <c r="AL86" i="1"/>
  <c r="AK86" i="1"/>
  <c r="AJ86" i="1"/>
  <c r="AE86" i="1"/>
  <c r="AD86" i="1"/>
  <c r="AC86" i="1"/>
  <c r="AB86" i="1"/>
  <c r="W86" i="1"/>
  <c r="V86" i="1"/>
  <c r="U86" i="1"/>
  <c r="T86" i="1"/>
  <c r="O86" i="1"/>
  <c r="N86" i="1"/>
  <c r="M86" i="1"/>
  <c r="L86" i="1"/>
  <c r="G86" i="1"/>
  <c r="F86" i="1"/>
  <c r="E86" i="1"/>
  <c r="D86" i="1"/>
  <c r="AM85" i="1"/>
  <c r="AL85" i="1"/>
  <c r="AK85" i="1"/>
  <c r="AJ85" i="1"/>
  <c r="AE85" i="1"/>
  <c r="AD85" i="1"/>
  <c r="AC85" i="1"/>
  <c r="AB85" i="1"/>
  <c r="W85" i="1"/>
  <c r="V85" i="1"/>
  <c r="U85" i="1"/>
  <c r="T85" i="1"/>
  <c r="O85" i="1"/>
  <c r="N85" i="1"/>
  <c r="M85" i="1"/>
  <c r="L85" i="1"/>
  <c r="G85" i="1"/>
  <c r="F85" i="1"/>
  <c r="E85" i="1"/>
  <c r="D85" i="1"/>
  <c r="AM84" i="1"/>
  <c r="AL84" i="1"/>
  <c r="AK84" i="1"/>
  <c r="AJ84" i="1"/>
  <c r="AE84" i="1"/>
  <c r="AD84" i="1"/>
  <c r="AC84" i="1"/>
  <c r="AB84" i="1"/>
  <c r="W84" i="1"/>
  <c r="V84" i="1"/>
  <c r="U84" i="1"/>
  <c r="T84" i="1"/>
  <c r="O84" i="1"/>
  <c r="N84" i="1"/>
  <c r="M84" i="1"/>
  <c r="L84" i="1"/>
  <c r="G84" i="1"/>
  <c r="F84" i="1"/>
  <c r="E84" i="1"/>
  <c r="D84" i="1"/>
  <c r="AM82" i="1"/>
  <c r="AL82" i="1"/>
  <c r="AK82" i="1"/>
  <c r="AJ82" i="1"/>
  <c r="AE82" i="1"/>
  <c r="AD82" i="1"/>
  <c r="AC82" i="1"/>
  <c r="AB82" i="1"/>
  <c r="W82" i="1"/>
  <c r="V82" i="1"/>
  <c r="U82" i="1"/>
  <c r="T82" i="1"/>
  <c r="O82" i="1"/>
  <c r="N82" i="1"/>
  <c r="M82" i="1"/>
  <c r="L82" i="1"/>
  <c r="G82" i="1"/>
  <c r="F82" i="1"/>
  <c r="D82" i="1"/>
  <c r="AM81" i="1"/>
  <c r="AL81" i="1"/>
  <c r="AK81" i="1"/>
  <c r="AJ81" i="1"/>
  <c r="AE81" i="1"/>
  <c r="AD81" i="1"/>
  <c r="AC81" i="1"/>
  <c r="AB81" i="1"/>
  <c r="W81" i="1"/>
  <c r="V81" i="1"/>
  <c r="U81" i="1"/>
  <c r="T81" i="1"/>
  <c r="O81" i="1"/>
  <c r="N81" i="1"/>
  <c r="M81" i="1"/>
  <c r="L81" i="1"/>
  <c r="G81" i="1"/>
  <c r="F81" i="1"/>
  <c r="D81" i="1"/>
  <c r="AM80" i="1"/>
  <c r="AL80" i="1"/>
  <c r="AK80" i="1"/>
  <c r="AJ80" i="1"/>
  <c r="AE80" i="1"/>
  <c r="AD80" i="1"/>
  <c r="AC80" i="1"/>
  <c r="AB80" i="1"/>
  <c r="W80" i="1"/>
  <c r="V80" i="1"/>
  <c r="U80" i="1"/>
  <c r="T80" i="1"/>
  <c r="O80" i="1"/>
  <c r="N80" i="1"/>
  <c r="M80" i="1"/>
  <c r="L80" i="1"/>
  <c r="G80" i="1"/>
  <c r="F80" i="1"/>
  <c r="D80" i="1"/>
  <c r="AM79" i="1"/>
  <c r="AL79" i="1"/>
  <c r="AK79" i="1"/>
  <c r="AJ79" i="1"/>
  <c r="AE79" i="1"/>
  <c r="AD79" i="1"/>
  <c r="AC79" i="1"/>
  <c r="AB79" i="1"/>
  <c r="W79" i="1"/>
  <c r="V79" i="1"/>
  <c r="U79" i="1"/>
  <c r="T79" i="1"/>
  <c r="O79" i="1"/>
  <c r="N79" i="1"/>
  <c r="M79" i="1"/>
  <c r="L79" i="1"/>
  <c r="G79" i="1"/>
  <c r="F79" i="1"/>
  <c r="D79" i="1"/>
  <c r="AM77" i="1"/>
  <c r="AL77" i="1"/>
  <c r="AK77" i="1"/>
  <c r="AJ77" i="1"/>
  <c r="AE77" i="1"/>
  <c r="AD77" i="1"/>
  <c r="AC77" i="1"/>
  <c r="AB77" i="1"/>
  <c r="W77" i="1"/>
  <c r="V77" i="1"/>
  <c r="U77" i="1"/>
  <c r="T77" i="1"/>
  <c r="O77" i="1"/>
  <c r="N77" i="1"/>
  <c r="M77" i="1"/>
  <c r="L77" i="1"/>
  <c r="G77" i="1"/>
  <c r="F77" i="1"/>
  <c r="E77" i="1"/>
  <c r="D77" i="1"/>
  <c r="AM76" i="1"/>
  <c r="AL76" i="1"/>
  <c r="AK76" i="1"/>
  <c r="AJ76" i="1"/>
  <c r="AE76" i="1"/>
  <c r="AD76" i="1"/>
  <c r="AC76" i="1"/>
  <c r="AB76" i="1"/>
  <c r="W76" i="1"/>
  <c r="V76" i="1"/>
  <c r="U76" i="1"/>
  <c r="T76" i="1"/>
  <c r="O76" i="1"/>
  <c r="N76" i="1"/>
  <c r="M76" i="1"/>
  <c r="L76" i="1"/>
  <c r="G76" i="1"/>
  <c r="F76" i="1"/>
  <c r="E76" i="1"/>
  <c r="D76" i="1"/>
  <c r="AM75" i="1"/>
  <c r="AL75" i="1"/>
  <c r="AK75" i="1"/>
  <c r="AJ75" i="1"/>
  <c r="AE75" i="1"/>
  <c r="AD75" i="1"/>
  <c r="AC75" i="1"/>
  <c r="AB75" i="1"/>
  <c r="W75" i="1"/>
  <c r="V75" i="1"/>
  <c r="U75" i="1"/>
  <c r="T75" i="1"/>
  <c r="O75" i="1"/>
  <c r="N75" i="1"/>
  <c r="M75" i="1"/>
  <c r="L75" i="1"/>
  <c r="G75" i="1"/>
  <c r="F75" i="1"/>
  <c r="E75" i="1"/>
  <c r="D75" i="1"/>
  <c r="AM74" i="1"/>
  <c r="AL74" i="1"/>
  <c r="AK74" i="1"/>
  <c r="AJ74" i="1"/>
  <c r="AE74" i="1"/>
  <c r="AD74" i="1"/>
  <c r="AC74" i="1"/>
  <c r="AB74" i="1"/>
  <c r="W74" i="1"/>
  <c r="V74" i="1"/>
  <c r="U74" i="1"/>
  <c r="T74" i="1"/>
  <c r="O74" i="1"/>
  <c r="N74" i="1"/>
  <c r="M74" i="1"/>
  <c r="L74" i="1"/>
  <c r="G74" i="1"/>
  <c r="F74" i="1"/>
  <c r="E74" i="1"/>
  <c r="D74" i="1"/>
  <c r="AM73" i="1"/>
  <c r="AL73" i="1"/>
  <c r="AK73" i="1"/>
  <c r="AJ73" i="1"/>
  <c r="AE73" i="1"/>
  <c r="AD73" i="1"/>
  <c r="AC73" i="1"/>
  <c r="AB73" i="1"/>
  <c r="W73" i="1"/>
  <c r="V73" i="1"/>
  <c r="U73" i="1"/>
  <c r="T73" i="1"/>
  <c r="O73" i="1"/>
  <c r="N73" i="1"/>
  <c r="M73" i="1"/>
  <c r="L73" i="1"/>
  <c r="G73" i="1"/>
  <c r="F73" i="1"/>
  <c r="E73" i="1"/>
  <c r="D73" i="1"/>
  <c r="AM68" i="1"/>
  <c r="AL68" i="1"/>
  <c r="AK68" i="1"/>
  <c r="AJ68" i="1"/>
  <c r="AE68" i="1"/>
  <c r="AD68" i="1"/>
  <c r="AC68" i="1"/>
  <c r="AB68" i="1"/>
  <c r="W68" i="1"/>
  <c r="V68" i="1"/>
  <c r="U68" i="1"/>
  <c r="T68" i="1"/>
  <c r="O68" i="1"/>
  <c r="N68" i="1"/>
  <c r="M68" i="1"/>
  <c r="L68" i="1"/>
  <c r="G68" i="1"/>
  <c r="F68" i="1"/>
  <c r="E68" i="1"/>
  <c r="D68" i="1"/>
  <c r="AM67" i="1"/>
  <c r="AL67" i="1"/>
  <c r="AK67" i="1"/>
  <c r="AJ67" i="1"/>
  <c r="AE67" i="1"/>
  <c r="AD67" i="1"/>
  <c r="AC67" i="1"/>
  <c r="AB67" i="1"/>
  <c r="W67" i="1"/>
  <c r="V67" i="1"/>
  <c r="U67" i="1"/>
  <c r="T67" i="1"/>
  <c r="O67" i="1"/>
  <c r="N67" i="1"/>
  <c r="M67" i="1"/>
  <c r="L67" i="1"/>
  <c r="G67" i="1"/>
  <c r="F67" i="1"/>
  <c r="E67" i="1"/>
  <c r="D67" i="1"/>
  <c r="AM66" i="1"/>
  <c r="AL66" i="1"/>
  <c r="AK66" i="1"/>
  <c r="AJ66" i="1"/>
  <c r="AE66" i="1"/>
  <c r="AD66" i="1"/>
  <c r="AC66" i="1"/>
  <c r="AB66" i="1"/>
  <c r="W66" i="1"/>
  <c r="V66" i="1"/>
  <c r="U66" i="1"/>
  <c r="T66" i="1"/>
  <c r="O66" i="1"/>
  <c r="N66" i="1"/>
  <c r="M66" i="1"/>
  <c r="L66" i="1"/>
  <c r="G66" i="1"/>
  <c r="F66" i="1"/>
  <c r="E66" i="1"/>
  <c r="D66" i="1"/>
  <c r="AL64" i="1"/>
  <c r="AK64" i="1"/>
  <c r="AJ64" i="1"/>
  <c r="AE64" i="1"/>
  <c r="AD64" i="1"/>
  <c r="AC64" i="1"/>
  <c r="AB64" i="1"/>
  <c r="W64" i="1"/>
  <c r="V64" i="1"/>
  <c r="U64" i="1"/>
  <c r="T64" i="1"/>
  <c r="O64" i="1"/>
  <c r="N64" i="1"/>
  <c r="M64" i="1"/>
  <c r="L64" i="1"/>
  <c r="G64" i="1"/>
  <c r="F64" i="1"/>
  <c r="E64" i="1"/>
  <c r="D64" i="1"/>
  <c r="AL63" i="1"/>
  <c r="AK63" i="1"/>
  <c r="AJ63" i="1"/>
  <c r="AE63" i="1"/>
  <c r="AD63" i="1"/>
  <c r="AC63" i="1"/>
  <c r="AB63" i="1"/>
  <c r="W63" i="1"/>
  <c r="V63" i="1"/>
  <c r="U63" i="1"/>
  <c r="T63" i="1"/>
  <c r="O63" i="1"/>
  <c r="N63" i="1"/>
  <c r="M63" i="1"/>
  <c r="L63" i="1"/>
  <c r="G63" i="1"/>
  <c r="F63" i="1"/>
  <c r="E63" i="1"/>
  <c r="D63" i="1"/>
  <c r="AL62" i="1"/>
  <c r="AK62" i="1"/>
  <c r="AJ62" i="1"/>
  <c r="AE62" i="1"/>
  <c r="AD62" i="1"/>
  <c r="AC62" i="1"/>
  <c r="AB62" i="1"/>
  <c r="W62" i="1"/>
  <c r="V62" i="1"/>
  <c r="U62" i="1"/>
  <c r="T62" i="1"/>
  <c r="O62" i="1"/>
  <c r="N62" i="1"/>
  <c r="M62" i="1"/>
  <c r="L62" i="1"/>
  <c r="G62" i="1"/>
  <c r="F62" i="1"/>
  <c r="E62" i="1"/>
  <c r="D62" i="1"/>
  <c r="AL61" i="1"/>
  <c r="AK61" i="1"/>
  <c r="AJ61" i="1"/>
  <c r="AE61" i="1"/>
  <c r="AD61" i="1"/>
  <c r="AC61" i="1"/>
  <c r="AB61" i="1"/>
  <c r="W61" i="1"/>
  <c r="V61" i="1"/>
  <c r="U61" i="1"/>
  <c r="T61" i="1"/>
  <c r="O61" i="1"/>
  <c r="N61" i="1"/>
  <c r="M61" i="1"/>
  <c r="L61" i="1"/>
  <c r="G61" i="1"/>
  <c r="F61" i="1"/>
  <c r="E61" i="1"/>
  <c r="D61" i="1"/>
  <c r="AM59" i="1"/>
  <c r="AL59" i="1"/>
  <c r="AK59" i="1"/>
  <c r="AJ59" i="1"/>
  <c r="AE59" i="1"/>
  <c r="AD59" i="1"/>
  <c r="AC59" i="1"/>
  <c r="AB59" i="1"/>
  <c r="W59" i="1"/>
  <c r="V59" i="1"/>
  <c r="U59" i="1"/>
  <c r="T59" i="1"/>
  <c r="O59" i="1"/>
  <c r="N59" i="1"/>
  <c r="M59" i="1"/>
  <c r="L59" i="1"/>
  <c r="G59" i="1"/>
  <c r="F59" i="1"/>
  <c r="E59" i="1"/>
  <c r="D59" i="1"/>
  <c r="AM58" i="1"/>
  <c r="AL58" i="1"/>
  <c r="AK58" i="1"/>
  <c r="AJ58" i="1"/>
  <c r="AE58" i="1"/>
  <c r="AD58" i="1"/>
  <c r="AC58" i="1"/>
  <c r="AB58" i="1"/>
  <c r="W58" i="1"/>
  <c r="V58" i="1"/>
  <c r="U58" i="1"/>
  <c r="T58" i="1"/>
  <c r="O58" i="1"/>
  <c r="N58" i="1"/>
  <c r="M58" i="1"/>
  <c r="L58" i="1"/>
  <c r="G58" i="1"/>
  <c r="F58" i="1"/>
  <c r="E58" i="1"/>
  <c r="D58" i="1"/>
  <c r="AM57" i="1"/>
  <c r="AL57" i="1"/>
  <c r="AK57" i="1"/>
  <c r="AJ57" i="1"/>
  <c r="AE57" i="1"/>
  <c r="AD57" i="1"/>
  <c r="AC57" i="1"/>
  <c r="AB57" i="1"/>
  <c r="W57" i="1"/>
  <c r="V57" i="1"/>
  <c r="U57" i="1"/>
  <c r="T57" i="1"/>
  <c r="O57" i="1"/>
  <c r="N57" i="1"/>
  <c r="M57" i="1"/>
  <c r="L57" i="1"/>
  <c r="G57" i="1"/>
  <c r="F57" i="1"/>
  <c r="E57" i="1"/>
  <c r="D57" i="1"/>
  <c r="AM56" i="1"/>
  <c r="AL56" i="1"/>
  <c r="AK56" i="1"/>
  <c r="AJ56" i="1"/>
  <c r="AE56" i="1"/>
  <c r="AD56" i="1"/>
  <c r="AC56" i="1"/>
  <c r="AB56" i="1"/>
  <c r="W56" i="1"/>
  <c r="V56" i="1"/>
  <c r="U56" i="1"/>
  <c r="T56" i="1"/>
  <c r="O56" i="1"/>
  <c r="N56" i="1"/>
  <c r="M56" i="1"/>
  <c r="L56" i="1"/>
  <c r="G56" i="1"/>
  <c r="F56" i="1"/>
  <c r="E56" i="1"/>
  <c r="D56" i="1"/>
  <c r="AM55" i="1"/>
  <c r="AL55" i="1"/>
  <c r="AK55" i="1"/>
  <c r="AJ55" i="1"/>
  <c r="AE55" i="1"/>
  <c r="AD55" i="1"/>
  <c r="AC55" i="1"/>
  <c r="AB55" i="1"/>
  <c r="W55" i="1"/>
  <c r="V55" i="1"/>
  <c r="U55" i="1"/>
  <c r="T55" i="1"/>
  <c r="O55" i="1"/>
  <c r="N55" i="1"/>
  <c r="M55" i="1"/>
  <c r="L55" i="1"/>
  <c r="G55" i="1"/>
  <c r="F55" i="1"/>
  <c r="E55" i="1"/>
  <c r="D55" i="1"/>
  <c r="AM52" i="1"/>
  <c r="AL52" i="1"/>
  <c r="AK52" i="1"/>
  <c r="AJ52" i="1"/>
  <c r="AE52" i="1"/>
  <c r="AD52" i="1"/>
  <c r="AC52" i="1"/>
  <c r="AB52" i="1"/>
  <c r="W52" i="1"/>
  <c r="V52" i="1"/>
  <c r="U52" i="1"/>
  <c r="T52" i="1"/>
  <c r="O52" i="1"/>
  <c r="N52" i="1"/>
  <c r="M52" i="1"/>
  <c r="L52" i="1"/>
  <c r="G52" i="1"/>
  <c r="F52" i="1"/>
  <c r="E52" i="1"/>
  <c r="D52" i="1"/>
  <c r="AM51" i="1"/>
  <c r="AL51" i="1"/>
  <c r="AK51" i="1"/>
  <c r="AJ51" i="1"/>
  <c r="AE51" i="1"/>
  <c r="AD51" i="1"/>
  <c r="AC51" i="1"/>
  <c r="AB51" i="1"/>
  <c r="W51" i="1"/>
  <c r="V51" i="1"/>
  <c r="U51" i="1"/>
  <c r="T51" i="1"/>
  <c r="O51" i="1"/>
  <c r="N51" i="1"/>
  <c r="M51" i="1"/>
  <c r="L51" i="1"/>
  <c r="G51" i="1"/>
  <c r="F51" i="1"/>
  <c r="E51" i="1"/>
  <c r="D51" i="1"/>
  <c r="AM50" i="1"/>
  <c r="AL50" i="1"/>
  <c r="AK50" i="1"/>
  <c r="AJ50" i="1"/>
  <c r="AE50" i="1"/>
  <c r="AD50" i="1"/>
  <c r="AC50" i="1"/>
  <c r="AB50" i="1"/>
  <c r="W50" i="1"/>
  <c r="V50" i="1"/>
  <c r="U50" i="1"/>
  <c r="T50" i="1"/>
  <c r="O50" i="1"/>
  <c r="N50" i="1"/>
  <c r="M50" i="1"/>
  <c r="L50" i="1"/>
  <c r="G50" i="1"/>
  <c r="F50" i="1"/>
  <c r="E50" i="1"/>
  <c r="D50" i="1"/>
  <c r="AL48" i="1"/>
  <c r="AK48" i="1"/>
  <c r="AJ48" i="1"/>
  <c r="AE48" i="1"/>
  <c r="AD48" i="1"/>
  <c r="AC48" i="1"/>
  <c r="AB48" i="1"/>
  <c r="W48" i="1"/>
  <c r="V48" i="1"/>
  <c r="U48" i="1"/>
  <c r="T48" i="1"/>
  <c r="O48" i="1"/>
  <c r="N48" i="1"/>
  <c r="M48" i="1"/>
  <c r="L48" i="1"/>
  <c r="G48" i="1"/>
  <c r="F48" i="1"/>
  <c r="E48" i="1"/>
  <c r="D48" i="1"/>
  <c r="AL47" i="1"/>
  <c r="AK47" i="1"/>
  <c r="AJ47" i="1"/>
  <c r="AE47" i="1"/>
  <c r="AD47" i="1"/>
  <c r="AC47" i="1"/>
  <c r="AB47" i="1"/>
  <c r="W47" i="1"/>
  <c r="V47" i="1"/>
  <c r="U47" i="1"/>
  <c r="T47" i="1"/>
  <c r="O47" i="1"/>
  <c r="N47" i="1"/>
  <c r="M47" i="1"/>
  <c r="L47" i="1"/>
  <c r="G47" i="1"/>
  <c r="F47" i="1"/>
  <c r="E47" i="1"/>
  <c r="D47" i="1"/>
  <c r="AL46" i="1"/>
  <c r="AK46" i="1"/>
  <c r="AJ46" i="1"/>
  <c r="AE46" i="1"/>
  <c r="AD46" i="1"/>
  <c r="AC46" i="1"/>
  <c r="AB46" i="1"/>
  <c r="W46" i="1"/>
  <c r="V46" i="1"/>
  <c r="U46" i="1"/>
  <c r="T46" i="1"/>
  <c r="O46" i="1"/>
  <c r="N46" i="1"/>
  <c r="M46" i="1"/>
  <c r="L46" i="1"/>
  <c r="G46" i="1"/>
  <c r="F46" i="1"/>
  <c r="E46" i="1"/>
  <c r="D46" i="1"/>
  <c r="AL45" i="1"/>
  <c r="AK45" i="1"/>
  <c r="AJ45" i="1"/>
  <c r="AE45" i="1"/>
  <c r="AD45" i="1"/>
  <c r="AC45" i="1"/>
  <c r="AB45" i="1"/>
  <c r="W45" i="1"/>
  <c r="V45" i="1"/>
  <c r="U45" i="1"/>
  <c r="T45" i="1"/>
  <c r="O45" i="1"/>
  <c r="N45" i="1"/>
  <c r="M45" i="1"/>
  <c r="L45" i="1"/>
  <c r="G45" i="1"/>
  <c r="F45" i="1"/>
  <c r="E45" i="1"/>
  <c r="D45" i="1"/>
  <c r="AM43" i="1"/>
  <c r="AL43" i="1"/>
  <c r="AK43" i="1"/>
  <c r="AJ43" i="1"/>
  <c r="AE43" i="1"/>
  <c r="AD43" i="1"/>
  <c r="AC43" i="1"/>
  <c r="AB43" i="1"/>
  <c r="W43" i="1"/>
  <c r="V43" i="1"/>
  <c r="U43" i="1"/>
  <c r="T43" i="1"/>
  <c r="O43" i="1"/>
  <c r="N43" i="1"/>
  <c r="M43" i="1"/>
  <c r="L43" i="1"/>
  <c r="G43" i="1"/>
  <c r="F43" i="1"/>
  <c r="E43" i="1"/>
  <c r="D43" i="1"/>
  <c r="AM42" i="1"/>
  <c r="AL42" i="1"/>
  <c r="AK42" i="1"/>
  <c r="AJ42" i="1"/>
  <c r="AE42" i="1"/>
  <c r="AD42" i="1"/>
  <c r="AC42" i="1"/>
  <c r="AB42" i="1"/>
  <c r="W42" i="1"/>
  <c r="V42" i="1"/>
  <c r="U42" i="1"/>
  <c r="T42" i="1"/>
  <c r="O42" i="1"/>
  <c r="N42" i="1"/>
  <c r="M42" i="1"/>
  <c r="L42" i="1"/>
  <c r="G42" i="1"/>
  <c r="F42" i="1"/>
  <c r="E42" i="1"/>
  <c r="D42" i="1"/>
  <c r="AM41" i="1"/>
  <c r="AL41" i="1"/>
  <c r="AK41" i="1"/>
  <c r="AJ41" i="1"/>
  <c r="AE41" i="1"/>
  <c r="AD41" i="1"/>
  <c r="AC41" i="1"/>
  <c r="AB41" i="1"/>
  <c r="W41" i="1"/>
  <c r="V41" i="1"/>
  <c r="U41" i="1"/>
  <c r="T41" i="1"/>
  <c r="O41" i="1"/>
  <c r="N41" i="1"/>
  <c r="M41" i="1"/>
  <c r="L41" i="1"/>
  <c r="G41" i="1"/>
  <c r="F41" i="1"/>
  <c r="E41" i="1"/>
  <c r="D41" i="1"/>
  <c r="AM40" i="1"/>
  <c r="AL40" i="1"/>
  <c r="AK40" i="1"/>
  <c r="AJ40" i="1"/>
  <c r="AE40" i="1"/>
  <c r="AD40" i="1"/>
  <c r="AC40" i="1"/>
  <c r="AB40" i="1"/>
  <c r="W40" i="1"/>
  <c r="V40" i="1"/>
  <c r="U40" i="1"/>
  <c r="T40" i="1"/>
  <c r="O40" i="1"/>
  <c r="N40" i="1"/>
  <c r="M40" i="1"/>
  <c r="L40" i="1"/>
  <c r="G40" i="1"/>
  <c r="F40" i="1"/>
  <c r="E40" i="1"/>
  <c r="D40" i="1"/>
  <c r="AM39" i="1"/>
  <c r="AL39" i="1"/>
  <c r="AK39" i="1"/>
  <c r="AJ39" i="1"/>
  <c r="AE39" i="1"/>
  <c r="AD39" i="1"/>
  <c r="AC39" i="1"/>
  <c r="AB39" i="1"/>
  <c r="W39" i="1"/>
  <c r="V39" i="1"/>
  <c r="U39" i="1"/>
  <c r="T39" i="1"/>
  <c r="O39" i="1"/>
  <c r="N39" i="1"/>
  <c r="M39" i="1"/>
  <c r="L39" i="1"/>
  <c r="G39" i="1"/>
  <c r="F39" i="1"/>
  <c r="E39" i="1"/>
  <c r="D39" i="1"/>
  <c r="AM36" i="1"/>
  <c r="AL36" i="1"/>
  <c r="AK36" i="1"/>
  <c r="AJ36" i="1"/>
  <c r="AE36" i="1"/>
  <c r="AD36" i="1"/>
  <c r="AC36" i="1"/>
  <c r="AB36" i="1"/>
  <c r="W36" i="1"/>
  <c r="V36" i="1"/>
  <c r="U36" i="1"/>
  <c r="T36" i="1"/>
  <c r="O36" i="1"/>
  <c r="N36" i="1"/>
  <c r="M36" i="1"/>
  <c r="L36" i="1"/>
  <c r="G36" i="1"/>
  <c r="F36" i="1"/>
  <c r="E36" i="1"/>
  <c r="D36" i="1"/>
  <c r="AM35" i="1"/>
  <c r="AL35" i="1"/>
  <c r="AK35" i="1"/>
  <c r="AJ35" i="1"/>
  <c r="AE35" i="1"/>
  <c r="AD35" i="1"/>
  <c r="AC35" i="1"/>
  <c r="AB35" i="1"/>
  <c r="W35" i="1"/>
  <c r="V35" i="1"/>
  <c r="U35" i="1"/>
  <c r="T35" i="1"/>
  <c r="O35" i="1"/>
  <c r="N35" i="1"/>
  <c r="M35" i="1"/>
  <c r="L35" i="1"/>
  <c r="G35" i="1"/>
  <c r="F35" i="1"/>
  <c r="E35" i="1"/>
  <c r="D35" i="1"/>
  <c r="AM34" i="1"/>
  <c r="AL34" i="1"/>
  <c r="AK34" i="1"/>
  <c r="AJ34" i="1"/>
  <c r="AE34" i="1"/>
  <c r="AD34" i="1"/>
  <c r="AC34" i="1"/>
  <c r="AB34" i="1"/>
  <c r="W34" i="1"/>
  <c r="V34" i="1"/>
  <c r="U34" i="1"/>
  <c r="T34" i="1"/>
  <c r="O34" i="1"/>
  <c r="N34" i="1"/>
  <c r="M34" i="1"/>
  <c r="L34" i="1"/>
  <c r="G34" i="1"/>
  <c r="F34" i="1"/>
  <c r="E34" i="1"/>
  <c r="D34" i="1"/>
  <c r="AM32" i="1"/>
  <c r="AL32" i="1"/>
  <c r="AK32" i="1"/>
  <c r="AJ32" i="1"/>
  <c r="AE32" i="1"/>
  <c r="AD32" i="1"/>
  <c r="AC32" i="1"/>
  <c r="AB32" i="1"/>
  <c r="W32" i="1"/>
  <c r="V32" i="1"/>
  <c r="U32" i="1"/>
  <c r="T32" i="1"/>
  <c r="O32" i="1"/>
  <c r="N32" i="1"/>
  <c r="M32" i="1"/>
  <c r="L32" i="1"/>
  <c r="G32" i="1"/>
  <c r="F32" i="1"/>
  <c r="E32" i="1"/>
  <c r="D32" i="1"/>
  <c r="AM31" i="1"/>
  <c r="AL31" i="1"/>
  <c r="AK31" i="1"/>
  <c r="AJ31" i="1"/>
  <c r="AE31" i="1"/>
  <c r="AD31" i="1"/>
  <c r="AC31" i="1"/>
  <c r="AB31" i="1"/>
  <c r="W31" i="1"/>
  <c r="V31" i="1"/>
  <c r="U31" i="1"/>
  <c r="T31" i="1"/>
  <c r="O31" i="1"/>
  <c r="N31" i="1"/>
  <c r="M31" i="1"/>
  <c r="L31" i="1"/>
  <c r="G31" i="1"/>
  <c r="F31" i="1"/>
  <c r="E31" i="1"/>
  <c r="D31" i="1"/>
  <c r="AM30" i="1"/>
  <c r="AL30" i="1"/>
  <c r="AK30" i="1"/>
  <c r="AJ30" i="1"/>
  <c r="AE30" i="1"/>
  <c r="AD30" i="1"/>
  <c r="AC30" i="1"/>
  <c r="AB30" i="1"/>
  <c r="W30" i="1"/>
  <c r="V30" i="1"/>
  <c r="U30" i="1"/>
  <c r="T30" i="1"/>
  <c r="O30" i="1"/>
  <c r="N30" i="1"/>
  <c r="M30" i="1"/>
  <c r="L30" i="1"/>
  <c r="G30" i="1"/>
  <c r="F30" i="1"/>
  <c r="E30" i="1"/>
  <c r="D30" i="1"/>
  <c r="AM29" i="1"/>
  <c r="AL29" i="1"/>
  <c r="AK29" i="1"/>
  <c r="AJ29" i="1"/>
  <c r="AE29" i="1"/>
  <c r="AD29" i="1"/>
  <c r="AC29" i="1"/>
  <c r="AB29" i="1"/>
  <c r="W29" i="1"/>
  <c r="V29" i="1"/>
  <c r="U29" i="1"/>
  <c r="T29" i="1"/>
  <c r="O29" i="1"/>
  <c r="N29" i="1"/>
  <c r="M29" i="1"/>
  <c r="L29" i="1"/>
  <c r="G29" i="1"/>
  <c r="F29" i="1"/>
  <c r="E29" i="1"/>
  <c r="D29" i="1"/>
  <c r="AM27" i="1"/>
  <c r="AL27" i="1"/>
  <c r="AK27" i="1"/>
  <c r="AJ27" i="1"/>
  <c r="AE27" i="1"/>
  <c r="AD27" i="1"/>
  <c r="AC27" i="1"/>
  <c r="AB27" i="1"/>
  <c r="W27" i="1"/>
  <c r="V27" i="1"/>
  <c r="U27" i="1"/>
  <c r="T27" i="1"/>
  <c r="O27" i="1"/>
  <c r="N27" i="1"/>
  <c r="M27" i="1"/>
  <c r="L27" i="1"/>
  <c r="G27" i="1"/>
  <c r="F27" i="1"/>
  <c r="E27" i="1"/>
  <c r="D27" i="1"/>
  <c r="AM26" i="1"/>
  <c r="AL26" i="1"/>
  <c r="AK26" i="1"/>
  <c r="AJ26" i="1"/>
  <c r="AE26" i="1"/>
  <c r="AD26" i="1"/>
  <c r="AC26" i="1"/>
  <c r="AB26" i="1"/>
  <c r="W26" i="1"/>
  <c r="V26" i="1"/>
  <c r="U26" i="1"/>
  <c r="T26" i="1"/>
  <c r="O26" i="1"/>
  <c r="N26" i="1"/>
  <c r="M26" i="1"/>
  <c r="L26" i="1"/>
  <c r="G26" i="1"/>
  <c r="F26" i="1"/>
  <c r="E26" i="1"/>
  <c r="D26" i="1"/>
  <c r="AM25" i="1"/>
  <c r="AL25" i="1"/>
  <c r="AK25" i="1"/>
  <c r="AJ25" i="1"/>
  <c r="AE25" i="1"/>
  <c r="AD25" i="1"/>
  <c r="AC25" i="1"/>
  <c r="AB25" i="1"/>
  <c r="W25" i="1"/>
  <c r="V25" i="1"/>
  <c r="U25" i="1"/>
  <c r="T25" i="1"/>
  <c r="O25" i="1"/>
  <c r="N25" i="1"/>
  <c r="M25" i="1"/>
  <c r="L25" i="1"/>
  <c r="G25" i="1"/>
  <c r="F25" i="1"/>
  <c r="E25" i="1"/>
  <c r="D25" i="1"/>
  <c r="AM24" i="1"/>
  <c r="AL24" i="1"/>
  <c r="AK24" i="1"/>
  <c r="AJ24" i="1"/>
  <c r="AE24" i="1"/>
  <c r="AD24" i="1"/>
  <c r="AC24" i="1"/>
  <c r="AB24" i="1"/>
  <c r="W24" i="1"/>
  <c r="V24" i="1"/>
  <c r="U24" i="1"/>
  <c r="T24" i="1"/>
  <c r="O24" i="1"/>
  <c r="N24" i="1"/>
  <c r="M24" i="1"/>
  <c r="L24" i="1"/>
  <c r="G24" i="1"/>
  <c r="F24" i="1"/>
  <c r="E24" i="1"/>
  <c r="D24" i="1"/>
  <c r="AM23" i="1"/>
  <c r="AL23" i="1"/>
  <c r="AK23" i="1"/>
  <c r="AJ23" i="1"/>
  <c r="AE23" i="1"/>
  <c r="AD23" i="1"/>
  <c r="AC23" i="1"/>
  <c r="AB23" i="1"/>
  <c r="W23" i="1"/>
  <c r="V23" i="1"/>
  <c r="U23" i="1"/>
  <c r="T23" i="1"/>
  <c r="O23" i="1"/>
  <c r="N23" i="1"/>
  <c r="M23" i="1"/>
  <c r="L23" i="1"/>
  <c r="G23" i="1"/>
  <c r="F23" i="1"/>
  <c r="E23" i="1"/>
  <c r="D23" i="1"/>
  <c r="AM20" i="1"/>
  <c r="AL20" i="1"/>
  <c r="AK20" i="1"/>
  <c r="AJ20" i="1"/>
  <c r="AE20" i="1"/>
  <c r="AD20" i="1"/>
  <c r="AC20" i="1"/>
  <c r="AB20" i="1"/>
  <c r="W20" i="1"/>
  <c r="V20" i="1"/>
  <c r="U20" i="1"/>
  <c r="T20" i="1"/>
  <c r="O20" i="1"/>
  <c r="N20" i="1"/>
  <c r="M20" i="1"/>
  <c r="L20" i="1"/>
  <c r="G20" i="1"/>
  <c r="F20" i="1"/>
  <c r="E20" i="1"/>
  <c r="D20" i="1"/>
  <c r="AM19" i="1"/>
  <c r="AL19" i="1"/>
  <c r="AK19" i="1"/>
  <c r="AJ19" i="1"/>
  <c r="AE19" i="1"/>
  <c r="AD19" i="1"/>
  <c r="AC19" i="1"/>
  <c r="AB19" i="1"/>
  <c r="W19" i="1"/>
  <c r="V19" i="1"/>
  <c r="U19" i="1"/>
  <c r="T19" i="1"/>
  <c r="O19" i="1"/>
  <c r="N19" i="1"/>
  <c r="M19" i="1"/>
  <c r="L19" i="1"/>
  <c r="G19" i="1"/>
  <c r="F19" i="1"/>
  <c r="E19" i="1"/>
  <c r="D19" i="1"/>
  <c r="AM18" i="1"/>
  <c r="AL18" i="1"/>
  <c r="AK18" i="1"/>
  <c r="AJ18" i="1"/>
  <c r="AE18" i="1"/>
  <c r="AD18" i="1"/>
  <c r="AC18" i="1"/>
  <c r="AB18" i="1"/>
  <c r="W18" i="1"/>
  <c r="V18" i="1"/>
  <c r="U18" i="1"/>
  <c r="T18" i="1"/>
  <c r="O18" i="1"/>
  <c r="N18" i="1"/>
  <c r="M18" i="1"/>
  <c r="L18" i="1"/>
  <c r="G18" i="1"/>
  <c r="F18" i="1"/>
  <c r="E18" i="1"/>
  <c r="D18" i="1"/>
  <c r="AM16" i="1"/>
  <c r="AL16" i="1"/>
  <c r="AK16" i="1"/>
  <c r="AJ16" i="1"/>
  <c r="AE16" i="1"/>
  <c r="AD16" i="1"/>
  <c r="AC16" i="1"/>
  <c r="AB16" i="1"/>
  <c r="W16" i="1"/>
  <c r="V16" i="1"/>
  <c r="U16" i="1"/>
  <c r="T16" i="1"/>
  <c r="O16" i="1"/>
  <c r="N16" i="1"/>
  <c r="M16" i="1"/>
  <c r="L16" i="1"/>
  <c r="G16" i="1"/>
  <c r="F16" i="1"/>
  <c r="E16" i="1"/>
  <c r="D16" i="1"/>
  <c r="AM15" i="1"/>
  <c r="AL15" i="1"/>
  <c r="AK15" i="1"/>
  <c r="AJ15" i="1"/>
  <c r="AE15" i="1"/>
  <c r="AD15" i="1"/>
  <c r="AC15" i="1"/>
  <c r="AB15" i="1"/>
  <c r="W15" i="1"/>
  <c r="V15" i="1"/>
  <c r="U15" i="1"/>
  <c r="T15" i="1"/>
  <c r="O15" i="1"/>
  <c r="N15" i="1"/>
  <c r="M15" i="1"/>
  <c r="L15" i="1"/>
  <c r="G15" i="1"/>
  <c r="F15" i="1"/>
  <c r="E15" i="1"/>
  <c r="D15" i="1"/>
  <c r="AM14" i="1"/>
  <c r="AL14" i="1"/>
  <c r="AK14" i="1"/>
  <c r="AJ14" i="1"/>
  <c r="AE14" i="1"/>
  <c r="AD14" i="1"/>
  <c r="AC14" i="1"/>
  <c r="AB14" i="1"/>
  <c r="W14" i="1"/>
  <c r="V14" i="1"/>
  <c r="U14" i="1"/>
  <c r="T14" i="1"/>
  <c r="O14" i="1"/>
  <c r="N14" i="1"/>
  <c r="M14" i="1"/>
  <c r="L14" i="1"/>
  <c r="G14" i="1"/>
  <c r="F14" i="1"/>
  <c r="E14" i="1"/>
  <c r="D14" i="1"/>
  <c r="AM13" i="1"/>
  <c r="AL13" i="1"/>
  <c r="AK13" i="1"/>
  <c r="AJ13" i="1"/>
  <c r="AE13" i="1"/>
  <c r="AD13" i="1"/>
  <c r="AC13" i="1"/>
  <c r="AB13" i="1"/>
  <c r="W13" i="1"/>
  <c r="V13" i="1"/>
  <c r="U13" i="1"/>
  <c r="T13" i="1"/>
  <c r="O13" i="1"/>
  <c r="N13" i="1"/>
  <c r="M13" i="1"/>
  <c r="L13" i="1"/>
  <c r="G13" i="1"/>
  <c r="F13" i="1"/>
  <c r="E13" i="1"/>
  <c r="D13" i="1"/>
  <c r="AM11" i="1"/>
  <c r="AL11" i="1"/>
  <c r="AK11" i="1"/>
  <c r="AJ11" i="1"/>
  <c r="AE11" i="1"/>
  <c r="AD11" i="1"/>
  <c r="AC11" i="1"/>
  <c r="AB11" i="1"/>
  <c r="W11" i="1"/>
  <c r="V11" i="1"/>
  <c r="U11" i="1"/>
  <c r="T11" i="1"/>
  <c r="O11" i="1"/>
  <c r="N11" i="1"/>
  <c r="M11" i="1"/>
  <c r="L11" i="1"/>
  <c r="G11" i="1"/>
  <c r="F11" i="1"/>
  <c r="E11" i="1"/>
  <c r="D11" i="1"/>
  <c r="AM10" i="1"/>
  <c r="AL10" i="1"/>
  <c r="AK10" i="1"/>
  <c r="AJ10" i="1"/>
  <c r="AE10" i="1"/>
  <c r="AD10" i="1"/>
  <c r="AC10" i="1"/>
  <c r="AB10" i="1"/>
  <c r="W10" i="1"/>
  <c r="V10" i="1"/>
  <c r="U10" i="1"/>
  <c r="T10" i="1"/>
  <c r="O10" i="1"/>
  <c r="N10" i="1"/>
  <c r="M10" i="1"/>
  <c r="L10" i="1"/>
  <c r="G10" i="1"/>
  <c r="F10" i="1"/>
  <c r="E10" i="1"/>
  <c r="D10" i="1"/>
  <c r="AM9" i="1"/>
  <c r="AL9" i="1"/>
  <c r="AK9" i="1"/>
  <c r="AJ9" i="1"/>
  <c r="AE9" i="1"/>
  <c r="AD9" i="1"/>
  <c r="AC9" i="1"/>
  <c r="AB9" i="1"/>
  <c r="W9" i="1"/>
  <c r="V9" i="1"/>
  <c r="U9" i="1"/>
  <c r="T9" i="1"/>
  <c r="O9" i="1"/>
  <c r="N9" i="1"/>
  <c r="M9" i="1"/>
  <c r="L9" i="1"/>
  <c r="G9" i="1"/>
  <c r="F9" i="1"/>
  <c r="E9" i="1"/>
  <c r="D9" i="1"/>
  <c r="AM8" i="1"/>
  <c r="AL8" i="1"/>
  <c r="AK8" i="1"/>
  <c r="AJ8" i="1"/>
  <c r="AE8" i="1"/>
  <c r="AD8" i="1"/>
  <c r="AC8" i="1"/>
  <c r="AB8" i="1"/>
  <c r="W8" i="1"/>
  <c r="V8" i="1"/>
  <c r="U8" i="1"/>
  <c r="T8" i="1"/>
  <c r="O8" i="1"/>
  <c r="N8" i="1"/>
  <c r="M8" i="1"/>
  <c r="L8" i="1"/>
  <c r="G8" i="1"/>
  <c r="F8" i="1"/>
  <c r="E8" i="1"/>
  <c r="D8" i="1"/>
  <c r="AM7" i="1"/>
  <c r="AL7" i="1"/>
  <c r="AK7" i="1"/>
  <c r="AJ7" i="1"/>
  <c r="AE7" i="1"/>
  <c r="AD7" i="1"/>
  <c r="AC7" i="1"/>
  <c r="AB7" i="1"/>
  <c r="W7" i="1"/>
  <c r="V7" i="1"/>
  <c r="U7" i="1"/>
  <c r="T7" i="1"/>
  <c r="O7" i="1"/>
  <c r="N7" i="1"/>
  <c r="M7" i="1"/>
  <c r="L7" i="1"/>
  <c r="G7" i="1"/>
  <c r="F7" i="1"/>
  <c r="E7" i="1"/>
  <c r="D7" i="1"/>
</calcChain>
</file>

<file path=xl/sharedStrings.xml><?xml version="1.0" encoding="utf-8"?>
<sst xmlns="http://schemas.openxmlformats.org/spreadsheetml/2006/main" count="1738" uniqueCount="101">
  <si>
    <t>JADWAL KULIAH SEMESTER 2 T.A 2013/2014</t>
  </si>
  <si>
    <t>Berlaku : minggu ke-15</t>
  </si>
  <si>
    <t>WAKTU</t>
  </si>
  <si>
    <t>SENIN</t>
  </si>
  <si>
    <t>SELASA</t>
  </si>
  <si>
    <t>RABU</t>
  </si>
  <si>
    <t>KAMIS</t>
  </si>
  <si>
    <t>JUMAT</t>
  </si>
  <si>
    <t>MK</t>
  </si>
  <si>
    <t>D1</t>
  </si>
  <si>
    <t>D2</t>
  </si>
  <si>
    <t>I1</t>
  </si>
  <si>
    <t>I2</t>
  </si>
  <si>
    <t>Grup</t>
  </si>
  <si>
    <t>Ruang</t>
  </si>
  <si>
    <t>JARKOM</t>
  </si>
  <si>
    <t>T</t>
  </si>
  <si>
    <t>31A</t>
  </si>
  <si>
    <t>GD722</t>
  </si>
  <si>
    <t>ING II</t>
  </si>
  <si>
    <t>P</t>
  </si>
  <si>
    <t>GD521</t>
  </si>
  <si>
    <t>PBD</t>
  </si>
  <si>
    <t>GD526</t>
  </si>
  <si>
    <t>PROBSTAT</t>
  </si>
  <si>
    <t>31B</t>
  </si>
  <si>
    <t>SRUDAT</t>
  </si>
  <si>
    <t>GD515</t>
  </si>
  <si>
    <t>GD513</t>
  </si>
  <si>
    <t>31C</t>
  </si>
  <si>
    <t>GD713</t>
  </si>
  <si>
    <t>41A</t>
  </si>
  <si>
    <t>GD721</t>
  </si>
  <si>
    <t>PAP</t>
  </si>
  <si>
    <t>GD514</t>
  </si>
  <si>
    <t>PA I</t>
  </si>
  <si>
    <t>41B</t>
  </si>
  <si>
    <t>GD516</t>
  </si>
  <si>
    <t>GD525</t>
  </si>
  <si>
    <t>PASTI</t>
  </si>
  <si>
    <t>32TI1</t>
  </si>
  <si>
    <t>GD711</t>
  </si>
  <si>
    <t>PA II</t>
  </si>
  <si>
    <t>GD712</t>
  </si>
  <si>
    <t>08.00 - 08.50</t>
  </si>
  <si>
    <t>32TI2</t>
  </si>
  <si>
    <t>PROKOF</t>
  </si>
  <si>
    <t>GD523</t>
  </si>
  <si>
    <t>GD522</t>
  </si>
  <si>
    <t>ING IV</t>
  </si>
  <si>
    <t>32TK</t>
  </si>
  <si>
    <t>LOTAL</t>
  </si>
  <si>
    <t>42A</t>
  </si>
  <si>
    <t>AKPL</t>
  </si>
  <si>
    <t>33MI</t>
  </si>
  <si>
    <t>KOMAS</t>
  </si>
  <si>
    <t>ENG VI</t>
  </si>
  <si>
    <t>EBA</t>
  </si>
  <si>
    <t>GD524</t>
  </si>
  <si>
    <t>ERP</t>
  </si>
  <si>
    <t>33TI</t>
  </si>
  <si>
    <t>SPT</t>
  </si>
  <si>
    <t>INETII</t>
  </si>
  <si>
    <t>33TK</t>
  </si>
  <si>
    <t>09.00 - 09.50</t>
  </si>
  <si>
    <t>PROGSIS</t>
  </si>
  <si>
    <t>M</t>
  </si>
  <si>
    <t>RFT</t>
  </si>
  <si>
    <t>10.00 - 10.50</t>
  </si>
  <si>
    <t>BPS</t>
  </si>
  <si>
    <t>SISTER</t>
  </si>
  <si>
    <t>PAT</t>
  </si>
  <si>
    <t>OMS</t>
  </si>
  <si>
    <t>TA2</t>
  </si>
  <si>
    <t>PC</t>
  </si>
  <si>
    <t>11.00 - 11.50</t>
  </si>
  <si>
    <t>KP</t>
  </si>
  <si>
    <t>MC</t>
  </si>
  <si>
    <t>LUNCH</t>
  </si>
  <si>
    <t>12.00 - 13.00</t>
  </si>
  <si>
    <t>AUD</t>
  </si>
  <si>
    <t>ATI</t>
  </si>
  <si>
    <t>13.00 - 13.50</t>
  </si>
  <si>
    <t>NIP</t>
  </si>
  <si>
    <t>14.00 - 14.50</t>
  </si>
  <si>
    <t>Faculty</t>
  </si>
  <si>
    <t>Meeting</t>
  </si>
  <si>
    <t>15.00 - 15.50</t>
  </si>
  <si>
    <t>16.00 - 16.50</t>
  </si>
  <si>
    <t>16:00 - 17:50</t>
  </si>
  <si>
    <t>Ket:</t>
  </si>
  <si>
    <t>T: Teori; P: Praktikum</t>
  </si>
  <si>
    <t>Khusus ATI dilaksanakan pukul 16:00 - 17:50</t>
  </si>
  <si>
    <t>Tingkat 1</t>
  </si>
  <si>
    <t>Khusus ATI (Islam) dilaksanakan pukul 15:00 - 16:51</t>
  </si>
  <si>
    <t>Sitoluama, 8 April 2014</t>
  </si>
  <si>
    <t>Tingkat 2</t>
  </si>
  <si>
    <t>Khusus hari Jumat sesi 5 pukul 13:30 - 14:20, sesi 6 pukul 14:30 - 16:20, sesi 7 pukul 15:30 - 16:20 dan sesi 8 pukul 16:30 - 17:30</t>
  </si>
  <si>
    <t>ttd</t>
  </si>
  <si>
    <t>Tingkat 3</t>
  </si>
  <si>
    <t>Danang Junaedi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</si>
</sst>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gray0625">
        <fgColor indexed="63"/>
        <bgColor indexed="42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/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ck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thick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/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NumberFormat="1" applyFont="1" applyFill="1"/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2" fillId="0" borderId="0" xfId="0" quotePrefix="1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left"/>
    </xf>
    <xf numFmtId="0" fontId="1" fillId="0" borderId="6" xfId="0" applyNumberFormat="1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/>
    </xf>
    <xf numFmtId="0" fontId="1" fillId="0" borderId="9" xfId="0" applyNumberFormat="1" applyFont="1" applyFill="1" applyBorder="1" applyAlignment="1">
      <alignment horizontal="center"/>
    </xf>
    <xf numFmtId="0" fontId="1" fillId="0" borderId="10" xfId="0" applyNumberFormat="1" applyFont="1" applyFill="1" applyBorder="1" applyAlignment="1">
      <alignment horizontal="left"/>
    </xf>
    <xf numFmtId="0" fontId="1" fillId="0" borderId="11" xfId="0" applyNumberFormat="1" applyFont="1" applyFill="1" applyBorder="1" applyAlignment="1">
      <alignment horizontal="center"/>
    </xf>
    <xf numFmtId="0" fontId="1" fillId="0" borderId="12" xfId="0" applyNumberFormat="1" applyFont="1" applyFill="1" applyBorder="1" applyAlignment="1">
      <alignment horizontal="center"/>
    </xf>
    <xf numFmtId="0" fontId="1" fillId="0" borderId="13" xfId="0" applyNumberFormat="1" applyFont="1" applyFill="1" applyBorder="1" applyAlignment="1"/>
    <xf numFmtId="0" fontId="1" fillId="0" borderId="13" xfId="0" applyNumberFormat="1" applyFont="1" applyFill="1" applyBorder="1" applyAlignment="1">
      <alignment horizontal="center"/>
    </xf>
    <xf numFmtId="0" fontId="1" fillId="0" borderId="14" xfId="0" applyNumberFormat="1" applyFont="1" applyFill="1" applyBorder="1" applyAlignment="1">
      <alignment horizontal="center"/>
    </xf>
    <xf numFmtId="0" fontId="1" fillId="0" borderId="15" xfId="0" applyNumberFormat="1" applyFont="1" applyFill="1" applyBorder="1" applyAlignment="1">
      <alignment horizontal="center"/>
    </xf>
    <xf numFmtId="0" fontId="1" fillId="0" borderId="16" xfId="0" applyNumberFormat="1" applyFont="1" applyFill="1" applyBorder="1" applyAlignment="1">
      <alignment horizontal="center"/>
    </xf>
    <xf numFmtId="0" fontId="2" fillId="0" borderId="17" xfId="0" applyNumberFormat="1" applyFont="1" applyFill="1" applyBorder="1" applyAlignment="1"/>
    <xf numFmtId="0" fontId="4" fillId="2" borderId="18" xfId="0" applyNumberFormat="1" applyFont="1" applyFill="1" applyBorder="1" applyAlignment="1">
      <alignment horizontal="center"/>
    </xf>
    <xf numFmtId="0" fontId="4" fillId="2" borderId="19" xfId="0" applyNumberFormat="1" applyFont="1" applyFill="1" applyBorder="1" applyAlignment="1">
      <alignment horizontal="center"/>
    </xf>
    <xf numFmtId="0" fontId="4" fillId="2" borderId="20" xfId="0" applyNumberFormat="1" applyFont="1" applyFill="1" applyBorder="1" applyAlignment="1">
      <alignment horizontal="center"/>
    </xf>
    <xf numFmtId="0" fontId="4" fillId="2" borderId="21" xfId="0" applyNumberFormat="1" applyFont="1" applyFill="1" applyBorder="1" applyAlignment="1">
      <alignment horizontal="center"/>
    </xf>
    <xf numFmtId="0" fontId="4" fillId="2" borderId="22" xfId="0" applyNumberFormat="1" applyFont="1" applyFill="1" applyBorder="1" applyAlignment="1">
      <alignment horizontal="center"/>
    </xf>
    <xf numFmtId="0" fontId="2" fillId="0" borderId="0" xfId="0" applyNumberFormat="1" applyFont="1" applyFill="1" applyAlignment="1"/>
    <xf numFmtId="0" fontId="2" fillId="0" borderId="17" xfId="0" applyNumberFormat="1" applyFont="1" applyFill="1" applyBorder="1" applyAlignment="1">
      <alignment horizontal="center"/>
    </xf>
    <xf numFmtId="0" fontId="4" fillId="0" borderId="18" xfId="0" applyNumberFormat="1" applyFont="1" applyFill="1" applyBorder="1" applyAlignment="1">
      <alignment horizontal="center"/>
    </xf>
    <xf numFmtId="0" fontId="4" fillId="0" borderId="19" xfId="0" applyNumberFormat="1" applyFont="1" applyFill="1" applyBorder="1" applyAlignment="1">
      <alignment horizontal="center"/>
    </xf>
    <xf numFmtId="0" fontId="4" fillId="0" borderId="20" xfId="0" applyNumberFormat="1" applyFont="1" applyFill="1" applyBorder="1" applyAlignment="1">
      <alignment horizontal="center"/>
    </xf>
    <xf numFmtId="0" fontId="4" fillId="0" borderId="22" xfId="0" applyNumberFormat="1" applyFont="1" applyFill="1" applyBorder="1" applyAlignment="1">
      <alignment horizontal="center"/>
    </xf>
    <xf numFmtId="0" fontId="1" fillId="0" borderId="17" xfId="0" applyNumberFormat="1" applyFont="1" applyFill="1" applyBorder="1" applyAlignment="1">
      <alignment horizontal="center"/>
    </xf>
    <xf numFmtId="0" fontId="4" fillId="3" borderId="18" xfId="0" applyNumberFormat="1" applyFont="1" applyFill="1" applyBorder="1" applyAlignment="1">
      <alignment horizontal="center"/>
    </xf>
    <xf numFmtId="0" fontId="4" fillId="3" borderId="19" xfId="0" applyNumberFormat="1" applyFont="1" applyFill="1" applyBorder="1" applyAlignment="1">
      <alignment horizontal="center"/>
    </xf>
    <xf numFmtId="0" fontId="4" fillId="3" borderId="20" xfId="0" quotePrefix="1" applyNumberFormat="1" applyFont="1" applyFill="1" applyBorder="1" applyAlignment="1">
      <alignment horizontal="center"/>
    </xf>
    <xf numFmtId="0" fontId="4" fillId="3" borderId="20" xfId="0" applyNumberFormat="1" applyFont="1" applyFill="1" applyBorder="1" applyAlignment="1">
      <alignment horizontal="center"/>
    </xf>
    <xf numFmtId="0" fontId="4" fillId="3" borderId="22" xfId="0" applyNumberFormat="1" applyFont="1" applyFill="1" applyBorder="1" applyAlignment="1">
      <alignment horizontal="center"/>
    </xf>
    <xf numFmtId="0" fontId="1" fillId="0" borderId="17" xfId="0" applyNumberFormat="1" applyFont="1" applyFill="1" applyBorder="1" applyAlignment="1"/>
    <xf numFmtId="0" fontId="2" fillId="0" borderId="18" xfId="0" applyNumberFormat="1" applyFont="1" applyFill="1" applyBorder="1" applyAlignment="1">
      <alignment horizontal="center"/>
    </xf>
    <xf numFmtId="0" fontId="4" fillId="4" borderId="18" xfId="0" applyNumberFormat="1" applyFont="1" applyFill="1" applyBorder="1" applyAlignment="1">
      <alignment horizontal="center"/>
    </xf>
    <xf numFmtId="0" fontId="4" fillId="4" borderId="19" xfId="0" applyNumberFormat="1" applyFont="1" applyFill="1" applyBorder="1" applyAlignment="1">
      <alignment horizontal="center"/>
    </xf>
    <xf numFmtId="0" fontId="4" fillId="4" borderId="20" xfId="0" applyNumberFormat="1" applyFont="1" applyFill="1" applyBorder="1" applyAlignment="1">
      <alignment horizontal="center"/>
    </xf>
    <xf numFmtId="0" fontId="4" fillId="4" borderId="22" xfId="0" applyNumberFormat="1" applyFont="1" applyFill="1" applyBorder="1" applyAlignment="1">
      <alignment horizontal="center"/>
    </xf>
    <xf numFmtId="0" fontId="4" fillId="5" borderId="20" xfId="0" applyNumberFormat="1" applyFont="1" applyFill="1" applyBorder="1" applyAlignment="1">
      <alignment horizontal="center"/>
    </xf>
    <xf numFmtId="0" fontId="2" fillId="0" borderId="23" xfId="0" applyNumberFormat="1" applyFont="1" applyFill="1" applyBorder="1" applyAlignment="1"/>
    <xf numFmtId="0" fontId="4" fillId="0" borderId="24" xfId="0" applyNumberFormat="1" applyFont="1" applyFill="1" applyBorder="1" applyAlignment="1">
      <alignment horizontal="center"/>
    </xf>
    <xf numFmtId="0" fontId="4" fillId="0" borderId="25" xfId="0" applyNumberFormat="1" applyFont="1" applyFill="1" applyBorder="1" applyAlignment="1">
      <alignment horizontal="center"/>
    </xf>
    <xf numFmtId="0" fontId="4" fillId="0" borderId="26" xfId="0" applyNumberFormat="1" applyFont="1" applyFill="1" applyBorder="1" applyAlignment="1">
      <alignment horizontal="center"/>
    </xf>
    <xf numFmtId="0" fontId="4" fillId="0" borderId="27" xfId="0" applyNumberFormat="1" applyFont="1" applyFill="1" applyBorder="1" applyAlignment="1">
      <alignment horizontal="center"/>
    </xf>
    <xf numFmtId="0" fontId="2" fillId="0" borderId="24" xfId="0" applyNumberFormat="1" applyFont="1" applyFill="1" applyBorder="1" applyAlignment="1">
      <alignment horizontal="center"/>
    </xf>
    <xf numFmtId="0" fontId="4" fillId="0" borderId="28" xfId="0" applyNumberFormat="1" applyFont="1" applyFill="1" applyBorder="1" applyAlignment="1">
      <alignment horizontal="center"/>
    </xf>
    <xf numFmtId="0" fontId="4" fillId="0" borderId="29" xfId="0" applyNumberFormat="1" applyFont="1" applyFill="1" applyBorder="1" applyAlignment="1">
      <alignment horizontal="center"/>
    </xf>
    <xf numFmtId="0" fontId="4" fillId="0" borderId="30" xfId="0" applyNumberFormat="1" applyFont="1" applyFill="1" applyBorder="1" applyAlignment="1">
      <alignment horizontal="center"/>
    </xf>
    <xf numFmtId="0" fontId="2" fillId="0" borderId="28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4" fillId="3" borderId="18" xfId="0" quotePrefix="1" applyNumberFormat="1" applyFont="1" applyFill="1" applyBorder="1" applyAlignment="1">
      <alignment horizontal="center"/>
    </xf>
    <xf numFmtId="0" fontId="4" fillId="0" borderId="23" xfId="0" applyNumberFormat="1" applyFont="1" applyFill="1" applyBorder="1" applyAlignment="1"/>
    <xf numFmtId="0" fontId="4" fillId="0" borderId="31" xfId="0" applyNumberFormat="1" applyFont="1" applyFill="1" applyBorder="1" applyAlignment="1">
      <alignment horizontal="center"/>
    </xf>
    <xf numFmtId="0" fontId="2" fillId="0" borderId="10" xfId="0" applyNumberFormat="1" applyFont="1" applyFill="1" applyBorder="1" applyAlignment="1"/>
    <xf numFmtId="0" fontId="4" fillId="0" borderId="32" xfId="0" applyNumberFormat="1" applyFont="1" applyFill="1" applyBorder="1" applyAlignment="1">
      <alignment horizontal="center"/>
    </xf>
    <xf numFmtId="0" fontId="4" fillId="0" borderId="17" xfId="0" applyNumberFormat="1" applyFont="1" applyFill="1" applyBorder="1" applyAlignment="1">
      <alignment horizontal="center"/>
    </xf>
    <xf numFmtId="0" fontId="2" fillId="0" borderId="10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/>
    <xf numFmtId="0" fontId="4" fillId="0" borderId="5" xfId="0" applyNumberFormat="1" applyFont="1" applyFill="1" applyBorder="1" applyAlignment="1">
      <alignment horizontal="center"/>
    </xf>
    <xf numFmtId="0" fontId="4" fillId="0" borderId="33" xfId="0" applyNumberFormat="1" applyFont="1" applyFill="1" applyBorder="1" applyAlignment="1">
      <alignment horizontal="center"/>
    </xf>
    <xf numFmtId="0" fontId="4" fillId="0" borderId="34" xfId="0" applyNumberFormat="1" applyFont="1" applyFill="1" applyBorder="1" applyAlignment="1">
      <alignment horizontal="center"/>
    </xf>
    <xf numFmtId="0" fontId="4" fillId="0" borderId="35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19" xfId="0" applyNumberFormat="1" applyFont="1" applyFill="1" applyBorder="1" applyAlignment="1">
      <alignment horizontal="center"/>
    </xf>
    <xf numFmtId="0" fontId="4" fillId="6" borderId="20" xfId="0" quotePrefix="1" applyNumberFormat="1" applyFont="1" applyFill="1" applyBorder="1" applyAlignment="1">
      <alignment horizontal="center"/>
    </xf>
    <xf numFmtId="0" fontId="4" fillId="6" borderId="20" xfId="0" applyNumberFormat="1" applyFont="1" applyFill="1" applyBorder="1" applyAlignment="1">
      <alignment horizontal="center"/>
    </xf>
    <xf numFmtId="0" fontId="4" fillId="6" borderId="22" xfId="0" applyNumberFormat="1" applyFont="1" applyFill="1" applyBorder="1" applyAlignment="1">
      <alignment horizontal="center"/>
    </xf>
    <xf numFmtId="0" fontId="4" fillId="0" borderId="23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/>
    <xf numFmtId="0" fontId="4" fillId="0" borderId="36" xfId="0" applyNumberFormat="1" applyFont="1" applyFill="1" applyBorder="1" applyAlignment="1">
      <alignment horizontal="center"/>
    </xf>
    <xf numFmtId="0" fontId="2" fillId="0" borderId="23" xfId="0" applyNumberFormat="1" applyFont="1" applyFill="1" applyBorder="1" applyAlignment="1">
      <alignment horizontal="center"/>
    </xf>
    <xf numFmtId="0" fontId="2" fillId="0" borderId="36" xfId="0" applyNumberFormat="1" applyFont="1" applyFill="1" applyBorder="1" applyAlignment="1">
      <alignment horizontal="center"/>
    </xf>
    <xf numFmtId="0" fontId="2" fillId="0" borderId="37" xfId="0" applyNumberFormat="1" applyFont="1" applyFill="1" applyBorder="1" applyAlignment="1"/>
    <xf numFmtId="0" fontId="2" fillId="0" borderId="30" xfId="0" applyNumberFormat="1" applyFont="1" applyFill="1" applyBorder="1" applyAlignment="1">
      <alignment horizontal="center"/>
    </xf>
    <xf numFmtId="0" fontId="3" fillId="2" borderId="20" xfId="0" applyNumberFormat="1" applyFont="1" applyFill="1" applyBorder="1" applyAlignment="1">
      <alignment horizontal="center"/>
    </xf>
    <xf numFmtId="0" fontId="4" fillId="2" borderId="17" xfId="0" applyNumberFormat="1" applyFont="1" applyFill="1" applyBorder="1" applyAlignment="1">
      <alignment horizontal="center"/>
    </xf>
    <xf numFmtId="0" fontId="2" fillId="0" borderId="27" xfId="0" applyNumberFormat="1" applyFont="1" applyFill="1" applyBorder="1" applyAlignment="1">
      <alignment horizontal="center"/>
    </xf>
    <xf numFmtId="0" fontId="2" fillId="0" borderId="32" xfId="0" applyNumberFormat="1" applyFont="1" applyFill="1" applyBorder="1" applyAlignment="1">
      <alignment horizontal="center"/>
    </xf>
    <xf numFmtId="0" fontId="2" fillId="3" borderId="18" xfId="0" applyNumberFormat="1" applyFont="1" applyFill="1" applyBorder="1" applyAlignment="1">
      <alignment horizontal="center"/>
    </xf>
    <xf numFmtId="0" fontId="1" fillId="6" borderId="17" xfId="0" applyNumberFormat="1" applyFont="1" applyFill="1" applyBorder="1" applyAlignment="1">
      <alignment horizontal="center"/>
    </xf>
    <xf numFmtId="0" fontId="3" fillId="0" borderId="18" xfId="0" applyNumberFormat="1" applyFont="1" applyFill="1" applyBorder="1" applyAlignment="1">
      <alignment horizontal="center"/>
    </xf>
    <xf numFmtId="0" fontId="5" fillId="0" borderId="23" xfId="0" applyNumberFormat="1" applyFont="1" applyFill="1" applyBorder="1" applyAlignment="1"/>
    <xf numFmtId="0" fontId="5" fillId="0" borderId="38" xfId="0" applyNumberFormat="1" applyFont="1" applyFill="1" applyBorder="1" applyAlignment="1">
      <alignment horizontal="center"/>
    </xf>
    <xf numFmtId="0" fontId="5" fillId="0" borderId="39" xfId="0" applyNumberFormat="1" applyFont="1" applyFill="1" applyBorder="1" applyAlignment="1">
      <alignment horizontal="center"/>
    </xf>
    <xf numFmtId="0" fontId="6" fillId="0" borderId="40" xfId="0" applyNumberFormat="1" applyFont="1" applyFill="1" applyBorder="1" applyAlignment="1">
      <alignment horizontal="center"/>
    </xf>
    <xf numFmtId="0" fontId="5" fillId="0" borderId="41" xfId="0" applyNumberFormat="1" applyFont="1" applyFill="1" applyBorder="1" applyAlignment="1">
      <alignment horizontal="center"/>
    </xf>
    <xf numFmtId="0" fontId="5" fillId="0" borderId="42" xfId="0" applyNumberFormat="1" applyFont="1" applyFill="1" applyBorder="1" applyAlignment="1">
      <alignment horizontal="center"/>
    </xf>
    <xf numFmtId="0" fontId="6" fillId="0" borderId="43" xfId="0" applyNumberFormat="1" applyFont="1" applyFill="1" applyBorder="1" applyAlignment="1">
      <alignment horizontal="center"/>
    </xf>
    <xf numFmtId="0" fontId="5" fillId="0" borderId="0" xfId="0" applyNumberFormat="1" applyFont="1" applyFill="1" applyAlignment="1"/>
    <xf numFmtId="0" fontId="2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1" fillId="6" borderId="0" xfId="0" applyNumberFormat="1" applyFont="1" applyFill="1" applyBorder="1" applyAlignment="1">
      <alignment horizontal="left"/>
    </xf>
    <xf numFmtId="0" fontId="3" fillId="2" borderId="44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quotePrefix="1" applyNumberFormat="1" applyFont="1" applyAlignment="1">
      <alignment horizontal="left"/>
    </xf>
    <xf numFmtId="0" fontId="7" fillId="0" borderId="0" xfId="0" applyNumberFormat="1" applyFont="1" applyAlignment="1">
      <alignment horizontal="center"/>
    </xf>
    <xf numFmtId="0" fontId="2" fillId="3" borderId="45" xfId="0" applyNumberFormat="1" applyFont="1" applyFill="1" applyBorder="1" applyAlignment="1"/>
    <xf numFmtId="0" fontId="7" fillId="0" borderId="0" xfId="0" applyNumberFormat="1" applyFont="1" applyAlignment="1">
      <alignment horizontal="left"/>
    </xf>
    <xf numFmtId="0" fontId="8" fillId="0" borderId="0" xfId="0" applyNumberFormat="1" applyFont="1" applyAlignment="1">
      <alignment horizontal="left"/>
    </xf>
    <xf numFmtId="0" fontId="2" fillId="4" borderId="45" xfId="0" applyNumberFormat="1" applyFont="1" applyFill="1" applyBorder="1" applyAlignment="1"/>
    <xf numFmtId="0" fontId="2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dw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Mingguan Kuliah"/>
      <sheetName val="KhususLoadDosen"/>
      <sheetName val="Verifikasi"/>
      <sheetName val="CekRuangan"/>
      <sheetName val="CONSTRAINT"/>
      <sheetName val="Nama Ruangan Baru"/>
      <sheetName val="Ruangan"/>
      <sheetName val="Sheet1"/>
      <sheetName val="Sheet2"/>
      <sheetName val="Sheet4"/>
    </sheetNames>
    <sheetDataSet>
      <sheetData sheetId="0"/>
      <sheetData sheetId="1">
        <row r="9">
          <cell r="E9" t="str">
            <v>ING II</v>
          </cell>
          <cell r="F9">
            <v>5</v>
          </cell>
          <cell r="G9">
            <v>2</v>
          </cell>
          <cell r="H9">
            <v>1</v>
          </cell>
          <cell r="I9">
            <v>3</v>
          </cell>
          <cell r="J9">
            <v>2</v>
          </cell>
          <cell r="K9">
            <v>1</v>
          </cell>
          <cell r="L9">
            <v>5</v>
          </cell>
          <cell r="M9">
            <v>7</v>
          </cell>
          <cell r="N9">
            <v>3</v>
          </cell>
          <cell r="O9">
            <v>5</v>
          </cell>
          <cell r="P9">
            <v>2</v>
          </cell>
          <cell r="Q9">
            <v>5</v>
          </cell>
          <cell r="R9" t="str">
            <v>RMS</v>
          </cell>
          <cell r="U9">
            <v>1</v>
          </cell>
          <cell r="V9" t="str">
            <v>RMS</v>
          </cell>
          <cell r="W9" t="str">
            <v>RMM</v>
          </cell>
        </row>
        <row r="10">
          <cell r="E10" t="str">
            <v>PROBSTAT</v>
          </cell>
          <cell r="F10">
            <v>5</v>
          </cell>
          <cell r="G10">
            <v>3</v>
          </cell>
          <cell r="H10">
            <v>2</v>
          </cell>
          <cell r="I10">
            <v>3</v>
          </cell>
          <cell r="J10">
            <v>2</v>
          </cell>
          <cell r="K10">
            <v>1</v>
          </cell>
          <cell r="L10">
            <v>5</v>
          </cell>
          <cell r="M10">
            <v>9</v>
          </cell>
          <cell r="N10">
            <v>6</v>
          </cell>
          <cell r="O10">
            <v>5</v>
          </cell>
          <cell r="P10">
            <v>4</v>
          </cell>
          <cell r="Q10">
            <v>5</v>
          </cell>
          <cell r="R10" t="str">
            <v>YYS</v>
          </cell>
          <cell r="S10" t="str">
            <v>RST</v>
          </cell>
          <cell r="U10">
            <v>2</v>
          </cell>
          <cell r="V10" t="str">
            <v>RJS</v>
          </cell>
          <cell r="W10" t="str">
            <v>GHP</v>
          </cell>
        </row>
        <row r="11">
          <cell r="E11" t="str">
            <v>SRUDAT</v>
          </cell>
          <cell r="F11">
            <v>5</v>
          </cell>
          <cell r="G11">
            <v>3</v>
          </cell>
          <cell r="H11">
            <v>1</v>
          </cell>
          <cell r="I11">
            <v>3</v>
          </cell>
          <cell r="J11">
            <v>2</v>
          </cell>
          <cell r="K11">
            <v>2</v>
          </cell>
          <cell r="L11">
            <v>5</v>
          </cell>
          <cell r="M11">
            <v>12</v>
          </cell>
          <cell r="N11">
            <v>3</v>
          </cell>
          <cell r="O11">
            <v>10</v>
          </cell>
          <cell r="P11">
            <v>2</v>
          </cell>
          <cell r="Q11">
            <v>10</v>
          </cell>
          <cell r="R11" t="str">
            <v>DNJ</v>
          </cell>
          <cell r="S11" t="str">
            <v>YYS</v>
          </cell>
          <cell r="U11">
            <v>2</v>
          </cell>
          <cell r="V11" t="str">
            <v>RFT</v>
          </cell>
        </row>
        <row r="12">
          <cell r="E12" t="str">
            <v>PBD</v>
          </cell>
          <cell r="F12">
            <v>5</v>
          </cell>
          <cell r="G12">
            <v>3</v>
          </cell>
          <cell r="H12">
            <v>1</v>
          </cell>
          <cell r="I12">
            <v>3</v>
          </cell>
          <cell r="J12">
            <v>2</v>
          </cell>
          <cell r="K12">
            <v>2</v>
          </cell>
          <cell r="L12">
            <v>5</v>
          </cell>
          <cell r="M12">
            <v>12</v>
          </cell>
          <cell r="N12">
            <v>3</v>
          </cell>
          <cell r="O12">
            <v>10</v>
          </cell>
          <cell r="P12">
            <v>2</v>
          </cell>
          <cell r="Q12">
            <v>10</v>
          </cell>
          <cell r="R12" t="str">
            <v>RSL</v>
          </cell>
          <cell r="S12" t="str">
            <v>HTS</v>
          </cell>
          <cell r="U12">
            <v>2</v>
          </cell>
          <cell r="V12" t="str">
            <v>PAT</v>
          </cell>
        </row>
        <row r="13">
          <cell r="E13" t="str">
            <v>JARKOM</v>
          </cell>
          <cell r="F13">
            <v>5</v>
          </cell>
          <cell r="G13">
            <v>3</v>
          </cell>
          <cell r="H13">
            <v>1</v>
          </cell>
          <cell r="I13">
            <v>3</v>
          </cell>
          <cell r="J13">
            <v>2</v>
          </cell>
          <cell r="K13">
            <v>2</v>
          </cell>
          <cell r="L13">
            <v>5</v>
          </cell>
          <cell r="M13">
            <v>12</v>
          </cell>
          <cell r="N13">
            <v>3</v>
          </cell>
          <cell r="O13">
            <v>10</v>
          </cell>
          <cell r="P13">
            <v>2</v>
          </cell>
          <cell r="Q13">
            <v>10</v>
          </cell>
          <cell r="R13" t="str">
            <v>ESS</v>
          </cell>
          <cell r="U13">
            <v>1</v>
          </cell>
          <cell r="V13" t="str">
            <v>DNS</v>
          </cell>
          <cell r="W13" t="str">
            <v>TLS</v>
          </cell>
        </row>
        <row r="14">
          <cell r="E14" t="str">
            <v>PAP</v>
          </cell>
          <cell r="F14">
            <v>5</v>
          </cell>
          <cell r="G14">
            <v>3</v>
          </cell>
          <cell r="H14">
            <v>1</v>
          </cell>
          <cell r="I14">
            <v>3</v>
          </cell>
          <cell r="J14">
            <v>2</v>
          </cell>
          <cell r="K14">
            <v>2</v>
          </cell>
          <cell r="L14">
            <v>5</v>
          </cell>
          <cell r="M14">
            <v>12</v>
          </cell>
          <cell r="N14">
            <v>3</v>
          </cell>
          <cell r="O14">
            <v>10</v>
          </cell>
          <cell r="P14">
            <v>2</v>
          </cell>
          <cell r="Q14">
            <v>10</v>
          </cell>
          <cell r="R14" t="str">
            <v>DNJ</v>
          </cell>
          <cell r="S14" t="str">
            <v>ASD</v>
          </cell>
          <cell r="U14">
            <v>2</v>
          </cell>
          <cell r="V14" t="str">
            <v>ACS</v>
          </cell>
        </row>
        <row r="15">
          <cell r="E15" t="str">
            <v>PA I</v>
          </cell>
          <cell r="F15">
            <v>5</v>
          </cell>
          <cell r="G15">
            <v>3</v>
          </cell>
          <cell r="H15">
            <v>1</v>
          </cell>
          <cell r="I15">
            <v>1</v>
          </cell>
          <cell r="J15">
            <v>1</v>
          </cell>
          <cell r="K15">
            <v>2</v>
          </cell>
          <cell r="L15">
            <v>5</v>
          </cell>
          <cell r="M15">
            <v>11</v>
          </cell>
          <cell r="N15">
            <v>1</v>
          </cell>
          <cell r="O15">
            <v>10</v>
          </cell>
          <cell r="P15">
            <v>1</v>
          </cell>
          <cell r="Q15">
            <v>10</v>
          </cell>
          <cell r="R15" t="str">
            <v>KIS</v>
          </cell>
          <cell r="S15" t="str">
            <v>ANM</v>
          </cell>
          <cell r="U15">
            <v>2</v>
          </cell>
        </row>
        <row r="16">
          <cell r="G16">
            <v>20</v>
          </cell>
          <cell r="H16">
            <v>8</v>
          </cell>
          <cell r="K16">
            <v>12</v>
          </cell>
          <cell r="M16">
            <v>68</v>
          </cell>
          <cell r="P16">
            <v>13</v>
          </cell>
        </row>
        <row r="18">
          <cell r="R18" t="str">
            <v>Kuliah</v>
          </cell>
        </row>
        <row r="19">
          <cell r="E19" t="str">
            <v>Short Name</v>
          </cell>
          <cell r="F19" t="str">
            <v>Jml Kelas Riil</v>
          </cell>
          <cell r="G19" t="str">
            <v>SKS</v>
          </cell>
          <cell r="H19" t="str">
            <v>SKS Kuliah</v>
          </cell>
          <cell r="I19" t="str">
            <v>SKS Riil</v>
          </cell>
          <cell r="J19" t="str">
            <v>Jumlah Kelas Kuliah</v>
          </cell>
          <cell r="K19" t="str">
            <v>SKS Prak</v>
          </cell>
          <cell r="L19" t="str">
            <v>Jumlah Kelas Praktikum</v>
          </cell>
          <cell r="M19" t="str">
            <v xml:space="preserve">Total
Jam </v>
          </cell>
          <cell r="N19" t="str">
            <v>Total 
Jam Kuliah</v>
          </cell>
          <cell r="O19" t="str">
            <v>Total 
Jam Praktikum</v>
          </cell>
          <cell r="P19" t="str">
            <v>Tot Jam Dosen</v>
          </cell>
          <cell r="Q19" t="str">
            <v>Tot Jam TA (Praktikum)</v>
          </cell>
          <cell r="R19" t="str">
            <v>D1</v>
          </cell>
          <cell r="S19" t="str">
            <v>D2</v>
          </cell>
          <cell r="T19" t="str">
            <v>D3</v>
          </cell>
          <cell r="U19" t="str">
            <v>Jumlah Dosen</v>
          </cell>
        </row>
        <row r="20">
          <cell r="E20" t="str">
            <v>ING IV</v>
          </cell>
          <cell r="F20">
            <v>4</v>
          </cell>
          <cell r="G20">
            <v>2</v>
          </cell>
          <cell r="H20">
            <v>1</v>
          </cell>
          <cell r="I20">
            <v>2.5</v>
          </cell>
          <cell r="J20">
            <v>2</v>
          </cell>
          <cell r="K20">
            <v>1</v>
          </cell>
          <cell r="L20">
            <v>4</v>
          </cell>
          <cell r="M20">
            <v>6</v>
          </cell>
          <cell r="N20">
            <v>2.5</v>
          </cell>
          <cell r="O20">
            <v>4</v>
          </cell>
          <cell r="P20">
            <v>2</v>
          </cell>
          <cell r="Q20">
            <v>4</v>
          </cell>
          <cell r="R20" t="str">
            <v>SAM</v>
          </cell>
          <cell r="S20" t="str">
            <v>KIS</v>
          </cell>
          <cell r="U20">
            <v>2</v>
          </cell>
          <cell r="V20" t="str">
            <v>SAM</v>
          </cell>
          <cell r="W20" t="str">
            <v>KIS</v>
          </cell>
        </row>
        <row r="21">
          <cell r="E21" t="str">
            <v>ATI</v>
          </cell>
          <cell r="F21">
            <v>4</v>
          </cell>
          <cell r="G21">
            <v>2</v>
          </cell>
          <cell r="H21">
            <v>2</v>
          </cell>
          <cell r="I21">
            <v>2.5</v>
          </cell>
          <cell r="J21">
            <v>2</v>
          </cell>
          <cell r="K21">
            <v>0</v>
          </cell>
          <cell r="L21">
            <v>4</v>
          </cell>
          <cell r="M21">
            <v>4</v>
          </cell>
          <cell r="N21">
            <v>5</v>
          </cell>
          <cell r="O21">
            <v>0</v>
          </cell>
          <cell r="P21">
            <v>4</v>
          </cell>
          <cell r="Q21">
            <v>0</v>
          </cell>
          <cell r="R21" t="str">
            <v>BLT</v>
          </cell>
          <cell r="S21" t="str">
            <v>LTS</v>
          </cell>
          <cell r="U21">
            <v>2</v>
          </cell>
        </row>
        <row r="23">
          <cell r="E23" t="str">
            <v>AKPL</v>
          </cell>
          <cell r="F23">
            <v>3</v>
          </cell>
          <cell r="G23">
            <v>3</v>
          </cell>
          <cell r="H23">
            <v>1</v>
          </cell>
          <cell r="I23">
            <v>2</v>
          </cell>
          <cell r="J23">
            <v>2</v>
          </cell>
          <cell r="K23">
            <v>2</v>
          </cell>
          <cell r="L23">
            <v>3</v>
          </cell>
          <cell r="M23">
            <v>8</v>
          </cell>
          <cell r="N23">
            <v>2</v>
          </cell>
          <cell r="O23">
            <v>6</v>
          </cell>
          <cell r="P23">
            <v>2</v>
          </cell>
          <cell r="Q23">
            <v>6</v>
          </cell>
          <cell r="R23" t="str">
            <v>ACB</v>
          </cell>
          <cell r="S23" t="str">
            <v>EMS</v>
          </cell>
          <cell r="U23">
            <v>2</v>
          </cell>
          <cell r="V23" t="str">
            <v>BPS</v>
          </cell>
          <cell r="W23" t="str">
            <v>OMS</v>
          </cell>
          <cell r="X23" t="str">
            <v>EMS</v>
          </cell>
        </row>
        <row r="24">
          <cell r="E24" t="str">
            <v>PASTI</v>
          </cell>
          <cell r="F24">
            <v>3</v>
          </cell>
          <cell r="G24">
            <v>3</v>
          </cell>
          <cell r="H24">
            <v>1</v>
          </cell>
          <cell r="I24">
            <v>2</v>
          </cell>
          <cell r="J24">
            <v>2</v>
          </cell>
          <cell r="K24">
            <v>2</v>
          </cell>
          <cell r="L24">
            <v>3</v>
          </cell>
          <cell r="M24">
            <v>8</v>
          </cell>
          <cell r="N24">
            <v>2</v>
          </cell>
          <cell r="O24">
            <v>6</v>
          </cell>
          <cell r="P24">
            <v>2</v>
          </cell>
          <cell r="Q24">
            <v>6</v>
          </cell>
          <cell r="R24" t="str">
            <v>MSS</v>
          </cell>
          <cell r="U24">
            <v>1</v>
          </cell>
          <cell r="V24" t="str">
            <v>LMG</v>
          </cell>
        </row>
        <row r="25">
          <cell r="E25" t="str">
            <v>PROKOF</v>
          </cell>
          <cell r="F25">
            <v>3</v>
          </cell>
          <cell r="G25">
            <v>4</v>
          </cell>
          <cell r="H25">
            <v>2</v>
          </cell>
          <cell r="I25">
            <v>2</v>
          </cell>
          <cell r="J25">
            <v>2</v>
          </cell>
          <cell r="K25">
            <v>2</v>
          </cell>
          <cell r="L25">
            <v>3</v>
          </cell>
          <cell r="M25">
            <v>10</v>
          </cell>
          <cell r="N25">
            <v>4</v>
          </cell>
          <cell r="O25">
            <v>6</v>
          </cell>
          <cell r="P25">
            <v>4</v>
          </cell>
          <cell r="Q25">
            <v>6</v>
          </cell>
          <cell r="R25" t="str">
            <v>LMG</v>
          </cell>
          <cell r="S25" t="str">
            <v>HTS</v>
          </cell>
          <cell r="U25">
            <v>2</v>
          </cell>
          <cell r="V25" t="str">
            <v>BPS</v>
          </cell>
        </row>
        <row r="26">
          <cell r="E26" t="str">
            <v>PA II</v>
          </cell>
          <cell r="F26">
            <v>4</v>
          </cell>
          <cell r="G26">
            <v>4</v>
          </cell>
          <cell r="H26">
            <v>1</v>
          </cell>
          <cell r="I26">
            <v>1</v>
          </cell>
          <cell r="J26">
            <v>1</v>
          </cell>
          <cell r="K26">
            <v>3</v>
          </cell>
          <cell r="L26">
            <v>3</v>
          </cell>
          <cell r="M26">
            <v>10</v>
          </cell>
          <cell r="N26">
            <v>1</v>
          </cell>
          <cell r="O26">
            <v>9</v>
          </cell>
          <cell r="P26">
            <v>1</v>
          </cell>
          <cell r="Q26">
            <v>9</v>
          </cell>
          <cell r="R26" t="str">
            <v>RSL</v>
          </cell>
          <cell r="S26" t="str">
            <v>HTS</v>
          </cell>
          <cell r="U26">
            <v>2</v>
          </cell>
        </row>
        <row r="28">
          <cell r="E28" t="str">
            <v>SISTER</v>
          </cell>
          <cell r="F28">
            <v>1</v>
          </cell>
          <cell r="G28">
            <v>3</v>
          </cell>
          <cell r="H28">
            <v>1</v>
          </cell>
          <cell r="I28">
            <v>1</v>
          </cell>
          <cell r="J28">
            <v>1</v>
          </cell>
          <cell r="K28">
            <v>2</v>
          </cell>
          <cell r="L28">
            <v>1</v>
          </cell>
          <cell r="M28">
            <v>3</v>
          </cell>
          <cell r="N28">
            <v>1</v>
          </cell>
          <cell r="O28">
            <v>2</v>
          </cell>
          <cell r="P28">
            <v>1</v>
          </cell>
          <cell r="Q28">
            <v>2</v>
          </cell>
          <cell r="R28" t="str">
            <v>MMS</v>
          </cell>
          <cell r="S28" t="str">
            <v>ESS</v>
          </cell>
          <cell r="U28">
            <v>2</v>
          </cell>
          <cell r="V28" t="str">
            <v>MMS</v>
          </cell>
          <cell r="W28" t="str">
            <v>ESS</v>
          </cell>
        </row>
        <row r="29">
          <cell r="E29" t="str">
            <v>PROGSIS</v>
          </cell>
          <cell r="F29">
            <v>1</v>
          </cell>
          <cell r="G29">
            <v>4</v>
          </cell>
          <cell r="H29">
            <v>2</v>
          </cell>
          <cell r="I29">
            <v>1</v>
          </cell>
          <cell r="J29">
            <v>1</v>
          </cell>
          <cell r="K29">
            <v>2</v>
          </cell>
          <cell r="L29">
            <v>1</v>
          </cell>
          <cell r="M29">
            <v>4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 t="str">
            <v>MMS</v>
          </cell>
          <cell r="U29">
            <v>1</v>
          </cell>
          <cell r="V29" t="str">
            <v>ACS</v>
          </cell>
        </row>
        <row r="30">
          <cell r="E30" t="str">
            <v>LOTAL</v>
          </cell>
          <cell r="F30">
            <v>1</v>
          </cell>
          <cell r="G30">
            <v>3</v>
          </cell>
          <cell r="H30">
            <v>2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3</v>
          </cell>
          <cell r="N30">
            <v>2</v>
          </cell>
          <cell r="O30">
            <v>1</v>
          </cell>
          <cell r="P30">
            <v>2</v>
          </cell>
          <cell r="Q30">
            <v>1</v>
          </cell>
          <cell r="R30" t="str">
            <v>DPL</v>
          </cell>
          <cell r="U30">
            <v>1</v>
          </cell>
          <cell r="V30" t="str">
            <v>MAS</v>
          </cell>
        </row>
        <row r="31">
          <cell r="E31" t="str">
            <v>PA II</v>
          </cell>
          <cell r="F31">
            <v>0</v>
          </cell>
          <cell r="G31">
            <v>4</v>
          </cell>
          <cell r="H31">
            <v>1</v>
          </cell>
          <cell r="I31">
            <v>0</v>
          </cell>
          <cell r="J31">
            <v>1</v>
          </cell>
          <cell r="K31">
            <v>3</v>
          </cell>
          <cell r="L31">
            <v>1</v>
          </cell>
          <cell r="M31">
            <v>4</v>
          </cell>
          <cell r="N31">
            <v>0</v>
          </cell>
          <cell r="O31">
            <v>3</v>
          </cell>
          <cell r="P31">
            <v>1</v>
          </cell>
          <cell r="Q31">
            <v>3</v>
          </cell>
          <cell r="R31" t="str">
            <v>RSL</v>
          </cell>
          <cell r="S31" t="str">
            <v>HTS</v>
          </cell>
          <cell r="U31">
            <v>2</v>
          </cell>
        </row>
        <row r="32">
          <cell r="F32" t="str">
            <v>TI</v>
          </cell>
          <cell r="G32">
            <v>18</v>
          </cell>
          <cell r="H32">
            <v>8</v>
          </cell>
          <cell r="K32">
            <v>10</v>
          </cell>
          <cell r="M32">
            <v>46</v>
          </cell>
          <cell r="N32">
            <v>16.5</v>
          </cell>
          <cell r="O32">
            <v>31</v>
          </cell>
          <cell r="P32">
            <v>15</v>
          </cell>
          <cell r="Q32">
            <v>31</v>
          </cell>
          <cell r="R32">
            <v>0</v>
          </cell>
          <cell r="S32">
            <v>0</v>
          </cell>
          <cell r="T32">
            <v>0</v>
          </cell>
          <cell r="U32">
            <v>11</v>
          </cell>
          <cell r="V32">
            <v>0</v>
          </cell>
          <cell r="W32">
            <v>0</v>
          </cell>
          <cell r="X32">
            <v>0</v>
          </cell>
        </row>
        <row r="33">
          <cell r="F33" t="str">
            <v>TK</v>
          </cell>
          <cell r="G33">
            <v>18</v>
          </cell>
          <cell r="H33">
            <v>9</v>
          </cell>
          <cell r="K33">
            <v>9</v>
          </cell>
          <cell r="M33">
            <v>24</v>
          </cell>
          <cell r="N33">
            <v>12.5</v>
          </cell>
          <cell r="O33">
            <v>12</v>
          </cell>
          <cell r="P33">
            <v>12</v>
          </cell>
          <cell r="Q33">
            <v>12</v>
          </cell>
          <cell r="R33">
            <v>0</v>
          </cell>
          <cell r="S33">
            <v>0</v>
          </cell>
          <cell r="T33">
            <v>0</v>
          </cell>
          <cell r="U33">
            <v>10</v>
          </cell>
          <cell r="V33">
            <v>0</v>
          </cell>
          <cell r="W33">
            <v>0</v>
          </cell>
          <cell r="X33">
            <v>0</v>
          </cell>
        </row>
        <row r="34">
          <cell r="R34" t="str">
            <v>Kuliah</v>
          </cell>
          <cell r="V34" t="str">
            <v>Praktikum</v>
          </cell>
        </row>
        <row r="35">
          <cell r="E35" t="str">
            <v>Short Name</v>
          </cell>
          <cell r="F35" t="str">
            <v>Jml Kelas Riil</v>
          </cell>
          <cell r="G35" t="str">
            <v>SKS</v>
          </cell>
          <cell r="H35" t="str">
            <v>SKS Kuliah</v>
          </cell>
          <cell r="I35" t="str">
            <v>SKS Riil</v>
          </cell>
          <cell r="J35" t="str">
            <v>Jumlah Kelas Kuliah</v>
          </cell>
          <cell r="K35" t="str">
            <v>SKS Prak</v>
          </cell>
          <cell r="L35" t="str">
            <v>Jumlah Kelas Praktikum</v>
          </cell>
          <cell r="M35" t="str">
            <v xml:space="preserve">Total
Jam </v>
          </cell>
          <cell r="N35" t="str">
            <v>Total 
Jam Kuliah</v>
          </cell>
          <cell r="O35" t="str">
            <v>Total 
Jam Praktikum</v>
          </cell>
          <cell r="P35" t="str">
            <v>Tot Jam Dosen</v>
          </cell>
          <cell r="Q35" t="str">
            <v>Tot Jam TA (Praktikum)</v>
          </cell>
          <cell r="R35" t="str">
            <v>D1</v>
          </cell>
          <cell r="S35" t="str">
            <v>D2</v>
          </cell>
          <cell r="T35" t="str">
            <v>D3</v>
          </cell>
          <cell r="U35" t="str">
            <v>Jumlah Dosen</v>
          </cell>
          <cell r="V35" t="str">
            <v>PIC 1</v>
          </cell>
          <cell r="W35" t="str">
            <v>PIC 2</v>
          </cell>
          <cell r="X35" t="str">
            <v>PIC 3</v>
          </cell>
        </row>
        <row r="36">
          <cell r="E36" t="str">
            <v>ENG VI</v>
          </cell>
          <cell r="F36">
            <v>0</v>
          </cell>
          <cell r="G36">
            <v>2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1</v>
          </cell>
          <cell r="M36">
            <v>1</v>
          </cell>
          <cell r="N36">
            <v>0</v>
          </cell>
          <cell r="O36">
            <v>1</v>
          </cell>
          <cell r="P36">
            <v>0</v>
          </cell>
          <cell r="Q36">
            <v>1</v>
          </cell>
          <cell r="R36" t="str">
            <v>RMS</v>
          </cell>
          <cell r="S36" t="str">
            <v>KIS</v>
          </cell>
          <cell r="U36">
            <v>2</v>
          </cell>
          <cell r="V36" t="str">
            <v>RMS</v>
          </cell>
          <cell r="W36" t="str">
            <v>KIS</v>
          </cell>
        </row>
        <row r="37">
          <cell r="E37" t="str">
            <v>TA2</v>
          </cell>
          <cell r="F37">
            <v>0</v>
          </cell>
          <cell r="G37">
            <v>3</v>
          </cell>
          <cell r="H37">
            <v>1</v>
          </cell>
          <cell r="I37">
            <v>0</v>
          </cell>
          <cell r="J37">
            <v>0</v>
          </cell>
          <cell r="K37">
            <v>2</v>
          </cell>
          <cell r="L37">
            <v>1</v>
          </cell>
          <cell r="M37">
            <v>2</v>
          </cell>
          <cell r="N37">
            <v>0</v>
          </cell>
          <cell r="O37">
            <v>2</v>
          </cell>
          <cell r="P37">
            <v>0</v>
          </cell>
          <cell r="Q37">
            <v>2</v>
          </cell>
          <cell r="R37" t="str">
            <v>RSL</v>
          </cell>
          <cell r="U37">
            <v>1</v>
          </cell>
        </row>
        <row r="38">
          <cell r="E38" t="str">
            <v>KP</v>
          </cell>
          <cell r="F38">
            <v>0</v>
          </cell>
          <cell r="G38">
            <v>4</v>
          </cell>
          <cell r="H38">
            <v>2</v>
          </cell>
          <cell r="I38">
            <v>0</v>
          </cell>
          <cell r="J38">
            <v>0</v>
          </cell>
          <cell r="K38">
            <v>2</v>
          </cell>
          <cell r="L38">
            <v>1</v>
          </cell>
          <cell r="M38">
            <v>2</v>
          </cell>
          <cell r="N38">
            <v>0</v>
          </cell>
          <cell r="O38">
            <v>2</v>
          </cell>
          <cell r="P38">
            <v>0</v>
          </cell>
          <cell r="Q38">
            <v>2</v>
          </cell>
          <cell r="R38" t="str">
            <v>AMS</v>
          </cell>
          <cell r="S38" t="str">
            <v>ANM</v>
          </cell>
          <cell r="U38">
            <v>2</v>
          </cell>
        </row>
        <row r="39">
          <cell r="E39" t="str">
            <v>KOMAS</v>
          </cell>
          <cell r="F39">
            <v>0</v>
          </cell>
          <cell r="G39">
            <v>2</v>
          </cell>
          <cell r="H39">
            <v>2</v>
          </cell>
          <cell r="I39">
            <v>0</v>
          </cell>
          <cell r="J39">
            <v>0</v>
          </cell>
          <cell r="K39">
            <v>0</v>
          </cell>
          <cell r="L39">
            <v>1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 t="str">
            <v>DPL</v>
          </cell>
          <cell r="U39">
            <v>1</v>
          </cell>
        </row>
        <row r="40">
          <cell r="E40" t="str">
            <v>EBA</v>
          </cell>
          <cell r="F40">
            <v>1</v>
          </cell>
          <cell r="G40">
            <v>4</v>
          </cell>
          <cell r="H40">
            <v>2</v>
          </cell>
          <cell r="I40">
            <v>1</v>
          </cell>
          <cell r="J40">
            <v>1</v>
          </cell>
          <cell r="K40">
            <v>2</v>
          </cell>
          <cell r="L40">
            <v>1</v>
          </cell>
          <cell r="M40">
            <v>4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 t="str">
            <v>HTS</v>
          </cell>
          <cell r="S40" t="str">
            <v>THS</v>
          </cell>
          <cell r="U40">
            <v>2</v>
          </cell>
          <cell r="V40" t="str">
            <v>ESJ</v>
          </cell>
        </row>
        <row r="41">
          <cell r="E41" t="str">
            <v>PC</v>
          </cell>
          <cell r="F41">
            <v>0</v>
          </cell>
          <cell r="G41">
            <v>2</v>
          </cell>
          <cell r="H41">
            <v>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 t="str">
            <v>PN</v>
          </cell>
          <cell r="U41">
            <v>1</v>
          </cell>
        </row>
        <row r="42">
          <cell r="E42" t="str">
            <v>ERP</v>
          </cell>
          <cell r="F42">
            <v>1</v>
          </cell>
          <cell r="G42">
            <v>3</v>
          </cell>
          <cell r="H42">
            <v>2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3</v>
          </cell>
          <cell r="N42">
            <v>2</v>
          </cell>
          <cell r="O42">
            <v>1</v>
          </cell>
          <cell r="P42">
            <v>2</v>
          </cell>
          <cell r="Q42">
            <v>1</v>
          </cell>
          <cell r="R42" t="str">
            <v>THS</v>
          </cell>
          <cell r="S42" t="str">
            <v>RSL</v>
          </cell>
          <cell r="U42">
            <v>2</v>
          </cell>
          <cell r="V42" t="str">
            <v>RFT</v>
          </cell>
          <cell r="W42" t="str">
            <v>PAT</v>
          </cell>
        </row>
        <row r="43">
          <cell r="G43">
            <v>20</v>
          </cell>
          <cell r="H43">
            <v>12</v>
          </cell>
          <cell r="K43">
            <v>8</v>
          </cell>
          <cell r="M43">
            <v>12</v>
          </cell>
          <cell r="P43">
            <v>4</v>
          </cell>
        </row>
        <row r="46">
          <cell r="R46" t="str">
            <v>Kuliah</v>
          </cell>
          <cell r="V46" t="str">
            <v>Praktikum</v>
          </cell>
        </row>
        <row r="47">
          <cell r="E47" t="str">
            <v>Short Name</v>
          </cell>
          <cell r="F47" t="str">
            <v>Jml Kelas Riil</v>
          </cell>
          <cell r="G47" t="str">
            <v>SKS</v>
          </cell>
          <cell r="H47" t="str">
            <v>SKS Kuliah</v>
          </cell>
          <cell r="I47" t="str">
            <v>SKS Riil</v>
          </cell>
          <cell r="J47" t="str">
            <v>Jumlah Kelas Kuliah</v>
          </cell>
          <cell r="K47" t="str">
            <v>SKS Prak</v>
          </cell>
          <cell r="L47" t="str">
            <v>Jumlah Kelas Praktikum</v>
          </cell>
          <cell r="M47" t="str">
            <v xml:space="preserve">Total
Jam </v>
          </cell>
          <cell r="N47" t="str">
            <v>Total 
Jam Kuliah</v>
          </cell>
          <cell r="O47" t="str">
            <v>Total 
Jam Praktikum</v>
          </cell>
          <cell r="P47" t="str">
            <v>Tot Jam Dosen</v>
          </cell>
          <cell r="Q47" t="str">
            <v>Tot Jam TA (Praktikum)</v>
          </cell>
          <cell r="R47" t="str">
            <v>D1</v>
          </cell>
          <cell r="S47" t="str">
            <v>D2</v>
          </cell>
          <cell r="T47" t="str">
            <v>D3</v>
          </cell>
          <cell r="U47" t="str">
            <v>Jumlah Dosen</v>
          </cell>
          <cell r="V47" t="str">
            <v>PIC 1</v>
          </cell>
          <cell r="W47" t="str">
            <v>PIC 2</v>
          </cell>
          <cell r="X47" t="str">
            <v>PIC 3</v>
          </cell>
        </row>
        <row r="48">
          <cell r="E48" t="str">
            <v>ENG VI</v>
          </cell>
          <cell r="F48">
            <v>1</v>
          </cell>
          <cell r="G48">
            <v>2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2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 t="str">
            <v>RMS</v>
          </cell>
          <cell r="S48" t="str">
            <v>KIS</v>
          </cell>
          <cell r="U48">
            <v>2</v>
          </cell>
          <cell r="V48" t="str">
            <v>RMS</v>
          </cell>
          <cell r="W48" t="str">
            <v>KIS</v>
          </cell>
        </row>
        <row r="49">
          <cell r="E49" t="str">
            <v>TA2</v>
          </cell>
          <cell r="F49">
            <v>1</v>
          </cell>
          <cell r="G49">
            <v>3</v>
          </cell>
          <cell r="H49">
            <v>1</v>
          </cell>
          <cell r="I49">
            <v>1</v>
          </cell>
          <cell r="J49">
            <v>1</v>
          </cell>
          <cell r="K49">
            <v>2</v>
          </cell>
          <cell r="L49">
            <v>1</v>
          </cell>
          <cell r="M49">
            <v>3</v>
          </cell>
          <cell r="N49">
            <v>1</v>
          </cell>
          <cell r="O49">
            <v>2</v>
          </cell>
          <cell r="P49">
            <v>1</v>
          </cell>
          <cell r="Q49">
            <v>2</v>
          </cell>
          <cell r="R49" t="str">
            <v>RSL</v>
          </cell>
          <cell r="U49">
            <v>1</v>
          </cell>
        </row>
        <row r="50">
          <cell r="E50" t="str">
            <v>KP</v>
          </cell>
          <cell r="F50">
            <v>1</v>
          </cell>
          <cell r="G50">
            <v>4</v>
          </cell>
          <cell r="H50">
            <v>2</v>
          </cell>
          <cell r="I50">
            <v>1</v>
          </cell>
          <cell r="J50">
            <v>1</v>
          </cell>
          <cell r="K50">
            <v>2</v>
          </cell>
          <cell r="L50">
            <v>1</v>
          </cell>
          <cell r="M50">
            <v>4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 t="str">
            <v>AMS</v>
          </cell>
          <cell r="S50" t="str">
            <v>ANM</v>
          </cell>
          <cell r="U50">
            <v>2</v>
          </cell>
        </row>
        <row r="51">
          <cell r="E51" t="str">
            <v>KOMAS</v>
          </cell>
          <cell r="F51">
            <v>1</v>
          </cell>
          <cell r="G51">
            <v>2</v>
          </cell>
          <cell r="H51">
            <v>2</v>
          </cell>
          <cell r="I51">
            <v>1</v>
          </cell>
          <cell r="J51">
            <v>1</v>
          </cell>
          <cell r="K51">
            <v>0</v>
          </cell>
          <cell r="L51">
            <v>1</v>
          </cell>
          <cell r="M51">
            <v>2</v>
          </cell>
          <cell r="N51">
            <v>2</v>
          </cell>
          <cell r="O51">
            <v>0</v>
          </cell>
          <cell r="P51">
            <v>2</v>
          </cell>
          <cell r="Q51">
            <v>0</v>
          </cell>
          <cell r="R51" t="str">
            <v>DPL</v>
          </cell>
          <cell r="U51">
            <v>1</v>
          </cell>
        </row>
        <row r="52">
          <cell r="E52" t="str">
            <v>MC</v>
          </cell>
          <cell r="F52">
            <v>1</v>
          </cell>
          <cell r="G52">
            <v>4</v>
          </cell>
          <cell r="H52">
            <v>2</v>
          </cell>
          <cell r="I52">
            <v>1</v>
          </cell>
          <cell r="J52">
            <v>1</v>
          </cell>
          <cell r="K52">
            <v>2</v>
          </cell>
          <cell r="L52">
            <v>1</v>
          </cell>
          <cell r="M52">
            <v>4</v>
          </cell>
          <cell r="N52">
            <v>2</v>
          </cell>
          <cell r="O52">
            <v>2</v>
          </cell>
          <cell r="P52">
            <v>2</v>
          </cell>
          <cell r="Q52">
            <v>2</v>
          </cell>
          <cell r="R52" t="str">
            <v>MSS</v>
          </cell>
          <cell r="S52" t="str">
            <v>DNJ</v>
          </cell>
          <cell r="U52">
            <v>2</v>
          </cell>
          <cell r="V52" t="str">
            <v>OMS</v>
          </cell>
        </row>
        <row r="53">
          <cell r="E53" t="str">
            <v>PC</v>
          </cell>
          <cell r="F53">
            <v>1</v>
          </cell>
          <cell r="G53">
            <v>2</v>
          </cell>
          <cell r="H53">
            <v>2</v>
          </cell>
          <cell r="I53">
            <v>1</v>
          </cell>
          <cell r="J53">
            <v>1</v>
          </cell>
          <cell r="K53">
            <v>0</v>
          </cell>
          <cell r="L53">
            <v>0</v>
          </cell>
          <cell r="M53">
            <v>2</v>
          </cell>
          <cell r="N53">
            <v>2</v>
          </cell>
          <cell r="O53">
            <v>0</v>
          </cell>
          <cell r="P53">
            <v>2</v>
          </cell>
          <cell r="Q53">
            <v>0</v>
          </cell>
          <cell r="R53" t="str">
            <v>PN</v>
          </cell>
          <cell r="U53">
            <v>1</v>
          </cell>
        </row>
        <row r="54">
          <cell r="E54" t="str">
            <v>SPT</v>
          </cell>
          <cell r="F54">
            <v>1</v>
          </cell>
          <cell r="G54">
            <v>3</v>
          </cell>
          <cell r="H54">
            <v>1</v>
          </cell>
          <cell r="I54">
            <v>1</v>
          </cell>
          <cell r="J54">
            <v>1</v>
          </cell>
          <cell r="K54">
            <v>2</v>
          </cell>
          <cell r="L54">
            <v>1</v>
          </cell>
          <cell r="M54">
            <v>3</v>
          </cell>
          <cell r="N54">
            <v>1</v>
          </cell>
          <cell r="O54">
            <v>2</v>
          </cell>
          <cell r="P54">
            <v>1</v>
          </cell>
          <cell r="Q54">
            <v>2</v>
          </cell>
          <cell r="R54" t="str">
            <v>ACB</v>
          </cell>
          <cell r="U54">
            <v>1</v>
          </cell>
          <cell r="V54" t="str">
            <v>OMS</v>
          </cell>
        </row>
        <row r="55">
          <cell r="G55">
            <v>20</v>
          </cell>
          <cell r="H55">
            <v>11</v>
          </cell>
          <cell r="K55">
            <v>9</v>
          </cell>
          <cell r="M55">
            <v>20</v>
          </cell>
          <cell r="P55">
            <v>11</v>
          </cell>
        </row>
        <row r="57">
          <cell r="R57" t="str">
            <v>Kuliah</v>
          </cell>
          <cell r="V57" t="str">
            <v>Praktikum</v>
          </cell>
        </row>
        <row r="58">
          <cell r="E58" t="str">
            <v>Short Name</v>
          </cell>
          <cell r="F58" t="str">
            <v>Jml Kelas Riil</v>
          </cell>
          <cell r="G58" t="str">
            <v>SKS</v>
          </cell>
          <cell r="H58" t="str">
            <v>SKS Kuliah</v>
          </cell>
          <cell r="I58" t="str">
            <v>SKS Riil</v>
          </cell>
          <cell r="J58" t="str">
            <v>Jumlah Kelas Kuliah</v>
          </cell>
          <cell r="K58" t="str">
            <v>SKS Prak</v>
          </cell>
          <cell r="L58" t="str">
            <v>Jumlah Kelas Praktikum</v>
          </cell>
          <cell r="M58" t="str">
            <v xml:space="preserve">Total
Jam </v>
          </cell>
          <cell r="N58" t="str">
            <v>Total 
Jam Kuliah</v>
          </cell>
          <cell r="O58" t="str">
            <v>Total 
Jam Praktikum</v>
          </cell>
          <cell r="P58" t="str">
            <v>Tot Jam Dosen</v>
          </cell>
          <cell r="Q58" t="str">
            <v>Tot Jam TA (Praktikum)</v>
          </cell>
          <cell r="R58" t="str">
            <v>D1</v>
          </cell>
          <cell r="S58" t="str">
            <v>D2</v>
          </cell>
          <cell r="T58" t="str">
            <v>D3</v>
          </cell>
          <cell r="U58" t="str">
            <v>Jumlah Dosen</v>
          </cell>
          <cell r="V58" t="str">
            <v>PIC 1</v>
          </cell>
          <cell r="W58" t="str">
            <v>PIC 2</v>
          </cell>
          <cell r="X58" t="str">
            <v>PIC 3</v>
          </cell>
        </row>
        <row r="59">
          <cell r="E59" t="str">
            <v>ENG VI</v>
          </cell>
          <cell r="F59">
            <v>0</v>
          </cell>
          <cell r="G59">
            <v>2</v>
          </cell>
          <cell r="H59">
            <v>1</v>
          </cell>
          <cell r="I59">
            <v>0</v>
          </cell>
          <cell r="J59">
            <v>0</v>
          </cell>
          <cell r="K59">
            <v>1</v>
          </cell>
          <cell r="L59">
            <v>1</v>
          </cell>
          <cell r="M59">
            <v>1</v>
          </cell>
          <cell r="N59">
            <v>0</v>
          </cell>
          <cell r="O59">
            <v>1</v>
          </cell>
          <cell r="P59">
            <v>0</v>
          </cell>
          <cell r="Q59">
            <v>1</v>
          </cell>
          <cell r="R59" t="str">
            <v>RMS</v>
          </cell>
          <cell r="S59" t="str">
            <v>KIS</v>
          </cell>
          <cell r="U59">
            <v>2</v>
          </cell>
          <cell r="V59" t="str">
            <v>RMS</v>
          </cell>
          <cell r="W59" t="str">
            <v>KIS</v>
          </cell>
        </row>
        <row r="60">
          <cell r="E60" t="str">
            <v>TA2</v>
          </cell>
          <cell r="F60">
            <v>0</v>
          </cell>
          <cell r="G60">
            <v>3</v>
          </cell>
          <cell r="H60">
            <v>1</v>
          </cell>
          <cell r="I60">
            <v>0</v>
          </cell>
          <cell r="J60">
            <v>0</v>
          </cell>
          <cell r="K60">
            <v>2</v>
          </cell>
          <cell r="L60">
            <v>1</v>
          </cell>
          <cell r="M60">
            <v>2</v>
          </cell>
          <cell r="N60">
            <v>0</v>
          </cell>
          <cell r="O60">
            <v>2</v>
          </cell>
          <cell r="P60">
            <v>0</v>
          </cell>
          <cell r="Q60">
            <v>2</v>
          </cell>
          <cell r="R60" t="str">
            <v>RSL</v>
          </cell>
          <cell r="U60">
            <v>1</v>
          </cell>
        </row>
        <row r="61">
          <cell r="E61" t="str">
            <v>KP</v>
          </cell>
          <cell r="F61">
            <v>0</v>
          </cell>
          <cell r="G61">
            <v>4</v>
          </cell>
          <cell r="H61">
            <v>2</v>
          </cell>
          <cell r="I61">
            <v>0</v>
          </cell>
          <cell r="J61">
            <v>0</v>
          </cell>
          <cell r="K61">
            <v>2</v>
          </cell>
          <cell r="L61">
            <v>1</v>
          </cell>
          <cell r="M61">
            <v>2</v>
          </cell>
          <cell r="N61">
            <v>0</v>
          </cell>
          <cell r="O61">
            <v>2</v>
          </cell>
          <cell r="P61">
            <v>0</v>
          </cell>
          <cell r="Q61">
            <v>2</v>
          </cell>
          <cell r="R61" t="str">
            <v>AMS</v>
          </cell>
          <cell r="S61" t="str">
            <v>ANM</v>
          </cell>
          <cell r="U61">
            <v>2</v>
          </cell>
        </row>
        <row r="62">
          <cell r="E62" t="str">
            <v>KOMAS</v>
          </cell>
          <cell r="F62">
            <v>0</v>
          </cell>
          <cell r="G62">
            <v>2</v>
          </cell>
          <cell r="H62">
            <v>2</v>
          </cell>
          <cell r="I62">
            <v>0</v>
          </cell>
          <cell r="J62">
            <v>1</v>
          </cell>
          <cell r="K62">
            <v>0</v>
          </cell>
          <cell r="L62">
            <v>1</v>
          </cell>
          <cell r="M62">
            <v>2</v>
          </cell>
          <cell r="N62">
            <v>0</v>
          </cell>
          <cell r="O62">
            <v>0</v>
          </cell>
          <cell r="P62">
            <v>2</v>
          </cell>
          <cell r="Q62">
            <v>0</v>
          </cell>
          <cell r="R62" t="str">
            <v>DPL</v>
          </cell>
          <cell r="U62">
            <v>1</v>
          </cell>
        </row>
        <row r="63">
          <cell r="E63" t="str">
            <v>INETII</v>
          </cell>
          <cell r="F63">
            <v>1</v>
          </cell>
          <cell r="G63">
            <v>4</v>
          </cell>
          <cell r="H63">
            <v>2</v>
          </cell>
          <cell r="I63">
            <v>1</v>
          </cell>
          <cell r="J63">
            <v>1</v>
          </cell>
          <cell r="K63">
            <v>2</v>
          </cell>
          <cell r="L63">
            <v>1</v>
          </cell>
          <cell r="M63">
            <v>4</v>
          </cell>
          <cell r="N63">
            <v>2</v>
          </cell>
          <cell r="O63">
            <v>2</v>
          </cell>
          <cell r="P63">
            <v>2</v>
          </cell>
          <cell r="Q63">
            <v>2</v>
          </cell>
          <cell r="R63" t="str">
            <v>ABS</v>
          </cell>
          <cell r="U63">
            <v>1</v>
          </cell>
          <cell r="V63" t="str">
            <v>IRT</v>
          </cell>
        </row>
        <row r="64">
          <cell r="E64" t="str">
            <v>PC</v>
          </cell>
          <cell r="F64">
            <v>0</v>
          </cell>
          <cell r="G64">
            <v>2</v>
          </cell>
          <cell r="H64">
            <v>2</v>
          </cell>
          <cell r="I64">
            <v>0</v>
          </cell>
          <cell r="J64">
            <v>0</v>
          </cell>
          <cell r="K64">
            <v>0</v>
          </cell>
          <cell r="L64">
            <v>1</v>
          </cell>
          <cell r="M64">
            <v>0</v>
          </cell>
          <cell r="N64">
            <v>0</v>
          </cell>
          <cell r="O64">
            <v>0</v>
          </cell>
          <cell r="P64">
            <v>-1</v>
          </cell>
          <cell r="Q64">
            <v>1</v>
          </cell>
          <cell r="R64" t="str">
            <v>PN</v>
          </cell>
          <cell r="U64">
            <v>1</v>
          </cell>
        </row>
        <row r="65">
          <cell r="E65" t="str">
            <v>NIP</v>
          </cell>
          <cell r="F65">
            <v>1</v>
          </cell>
          <cell r="G65">
            <v>3</v>
          </cell>
          <cell r="H65">
            <v>2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3</v>
          </cell>
          <cell r="N65">
            <v>2</v>
          </cell>
          <cell r="O65">
            <v>1</v>
          </cell>
          <cell r="P65">
            <v>2</v>
          </cell>
          <cell r="Q65">
            <v>1</v>
          </cell>
          <cell r="R65" t="str">
            <v>ABS</v>
          </cell>
          <cell r="U65">
            <v>1</v>
          </cell>
          <cell r="V65" t="str">
            <v>TLS</v>
          </cell>
        </row>
        <row r="66">
          <cell r="I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U66">
            <v>0</v>
          </cell>
        </row>
        <row r="67">
          <cell r="G67">
            <v>20</v>
          </cell>
          <cell r="H67">
            <v>12</v>
          </cell>
          <cell r="K67">
            <v>8</v>
          </cell>
          <cell r="M67">
            <v>14</v>
          </cell>
          <cell r="P67">
            <v>5</v>
          </cell>
        </row>
        <row r="70">
          <cell r="O70">
            <v>1</v>
          </cell>
          <cell r="P70">
            <v>2</v>
          </cell>
          <cell r="Q70">
            <v>3</v>
          </cell>
          <cell r="R70">
            <v>4</v>
          </cell>
          <cell r="S70">
            <v>5</v>
          </cell>
          <cell r="T70">
            <v>6</v>
          </cell>
          <cell r="U70">
            <v>7</v>
          </cell>
          <cell r="V70">
            <v>8</v>
          </cell>
          <cell r="W70">
            <v>9</v>
          </cell>
          <cell r="X70">
            <v>10</v>
          </cell>
        </row>
        <row r="72">
          <cell r="E72" t="str">
            <v>Jumlah MP</v>
          </cell>
          <cell r="F72" t="str">
            <v>Dosen</v>
          </cell>
          <cell r="G72" t="str">
            <v>MK1</v>
          </cell>
          <cell r="I72" t="str">
            <v>MK2</v>
          </cell>
          <cell r="J72" t="str">
            <v>MK3</v>
          </cell>
          <cell r="K72" t="str">
            <v>MK4</v>
          </cell>
          <cell r="L72" t="str">
            <v>MK5</v>
          </cell>
          <cell r="M72" t="str">
            <v>MK6</v>
          </cell>
          <cell r="N72" t="str">
            <v>SKS Kul</v>
          </cell>
          <cell r="O72" t="str">
            <v>SKS Prkt</v>
          </cell>
          <cell r="P72" t="str">
            <v>Total SKS</v>
          </cell>
          <cell r="Q72" t="str">
            <v>Total Jam</v>
          </cell>
          <cell r="V72" t="str">
            <v>Jml Mhs</v>
          </cell>
          <cell r="W72" t="str">
            <v>Jml Kelas</v>
          </cell>
          <cell r="X72" t="str">
            <v>Realisasi SKS</v>
          </cell>
        </row>
        <row r="73">
          <cell r="E73">
            <v>0</v>
          </cell>
          <cell r="F73" t="str">
            <v>ABS</v>
          </cell>
          <cell r="N73">
            <v>5</v>
          </cell>
          <cell r="O73">
            <v>0</v>
          </cell>
          <cell r="P73">
            <v>5</v>
          </cell>
          <cell r="Q73">
            <v>5</v>
          </cell>
          <cell r="U73" t="str">
            <v>1 SKS</v>
          </cell>
          <cell r="V73">
            <v>30</v>
          </cell>
          <cell r="W73">
            <v>1</v>
          </cell>
          <cell r="X73">
            <v>1</v>
          </cell>
        </row>
        <row r="74">
          <cell r="E74">
            <v>0</v>
          </cell>
          <cell r="F74" t="str">
            <v>ACB</v>
          </cell>
          <cell r="N74">
            <v>3.6666666666666665</v>
          </cell>
          <cell r="O74">
            <v>0</v>
          </cell>
          <cell r="P74">
            <v>3.6666666666666665</v>
          </cell>
          <cell r="Q74">
            <v>3.6666666666666665</v>
          </cell>
          <cell r="V74">
            <v>60</v>
          </cell>
          <cell r="W74">
            <v>2</v>
          </cell>
          <cell r="X74">
            <v>1.5</v>
          </cell>
        </row>
        <row r="75">
          <cell r="E75">
            <v>0</v>
          </cell>
          <cell r="F75" t="str">
            <v>AMS</v>
          </cell>
          <cell r="N75">
            <v>1.7333333333333332</v>
          </cell>
          <cell r="O75">
            <v>0</v>
          </cell>
          <cell r="P75">
            <v>1.7333333333333332</v>
          </cell>
          <cell r="Q75">
            <v>1.7333333333333332</v>
          </cell>
          <cell r="V75">
            <v>90</v>
          </cell>
          <cell r="W75">
            <v>3</v>
          </cell>
          <cell r="X75">
            <v>2</v>
          </cell>
        </row>
        <row r="76">
          <cell r="E76">
            <v>0</v>
          </cell>
          <cell r="F76" t="str">
            <v>ANM</v>
          </cell>
          <cell r="N76">
            <v>3.2666666666666666</v>
          </cell>
          <cell r="O76">
            <v>0</v>
          </cell>
          <cell r="P76">
            <v>3.2666666666666666</v>
          </cell>
          <cell r="Q76">
            <v>3.2666666666666666</v>
          </cell>
        </row>
        <row r="77">
          <cell r="E77">
            <v>0</v>
          </cell>
          <cell r="F77" t="str">
            <v>ASD</v>
          </cell>
          <cell r="N77">
            <v>3.8</v>
          </cell>
          <cell r="O77">
            <v>0</v>
          </cell>
          <cell r="P77">
            <v>3.8</v>
          </cell>
          <cell r="Q77">
            <v>3.8</v>
          </cell>
          <cell r="V77">
            <v>120</v>
          </cell>
          <cell r="W77">
            <v>4</v>
          </cell>
          <cell r="X77">
            <v>2.5</v>
          </cell>
        </row>
        <row r="78">
          <cell r="E78">
            <v>0</v>
          </cell>
          <cell r="F78" t="str">
            <v>BLT</v>
          </cell>
          <cell r="N78">
            <v>2.5</v>
          </cell>
          <cell r="O78">
            <v>0</v>
          </cell>
          <cell r="P78">
            <v>2.5</v>
          </cell>
          <cell r="Q78">
            <v>2.5</v>
          </cell>
        </row>
        <row r="79">
          <cell r="E79">
            <v>0</v>
          </cell>
          <cell r="F79" t="str">
            <v>DNJ</v>
          </cell>
          <cell r="N79">
            <v>7.0333333333333323</v>
          </cell>
          <cell r="O79">
            <v>0</v>
          </cell>
          <cell r="P79">
            <v>7.0333333333333323</v>
          </cell>
          <cell r="Q79">
            <v>7.0333333333333323</v>
          </cell>
          <cell r="V79">
            <v>120</v>
          </cell>
          <cell r="W79">
            <v>4</v>
          </cell>
          <cell r="X79">
            <v>2.5</v>
          </cell>
        </row>
        <row r="80">
          <cell r="E80">
            <v>0</v>
          </cell>
          <cell r="F80" t="str">
            <v>DPL</v>
          </cell>
          <cell r="N80">
            <v>4.3333333333333339</v>
          </cell>
          <cell r="O80">
            <v>0</v>
          </cell>
          <cell r="P80">
            <v>4.3333333333333339</v>
          </cell>
          <cell r="Q80">
            <v>4.3333333333333339</v>
          </cell>
          <cell r="V80">
            <v>150</v>
          </cell>
          <cell r="W80">
            <v>5</v>
          </cell>
          <cell r="X80">
            <v>3</v>
          </cell>
        </row>
        <row r="81">
          <cell r="E81">
            <v>0</v>
          </cell>
          <cell r="F81" t="str">
            <v>DES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E82">
            <v>1</v>
          </cell>
          <cell r="F82" t="str">
            <v>EMS</v>
          </cell>
          <cell r="N82">
            <v>2</v>
          </cell>
          <cell r="O82">
            <v>2</v>
          </cell>
          <cell r="P82">
            <v>4</v>
          </cell>
          <cell r="Q82">
            <v>6</v>
          </cell>
        </row>
        <row r="83">
          <cell r="E83">
            <v>1</v>
          </cell>
          <cell r="F83" t="str">
            <v>ESS</v>
          </cell>
          <cell r="N83">
            <v>7.1666666666666661</v>
          </cell>
          <cell r="O83">
            <v>1</v>
          </cell>
          <cell r="P83">
            <v>8.1666666666666661</v>
          </cell>
          <cell r="Q83">
            <v>9.1666666666666661</v>
          </cell>
        </row>
        <row r="84">
          <cell r="E84">
            <v>0</v>
          </cell>
          <cell r="F84" t="str">
            <v>GFP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E85">
            <v>0</v>
          </cell>
          <cell r="F85" t="str">
            <v>HTS</v>
          </cell>
          <cell r="N85">
            <v>6.1</v>
          </cell>
          <cell r="O85">
            <v>0</v>
          </cell>
          <cell r="P85">
            <v>6.1</v>
          </cell>
          <cell r="Q85">
            <v>6.1</v>
          </cell>
        </row>
        <row r="86">
          <cell r="E86">
            <v>0</v>
          </cell>
          <cell r="F86" t="str">
            <v>ICB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</row>
        <row r="87">
          <cell r="E87">
            <v>0</v>
          </cell>
          <cell r="F87" t="str">
            <v>JHS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 t="str">
            <v>Sudah berangkat tugas belajar</v>
          </cell>
        </row>
        <row r="88">
          <cell r="E88">
            <v>0</v>
          </cell>
          <cell r="F88" t="str">
            <v>JOR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E89">
            <v>4</v>
          </cell>
          <cell r="F89" t="str">
            <v>KIS</v>
          </cell>
          <cell r="N89">
            <v>3.9166666666666661</v>
          </cell>
          <cell r="O89">
            <v>3.5</v>
          </cell>
          <cell r="P89">
            <v>7.4166666666666661</v>
          </cell>
          <cell r="Q89">
            <v>10.916666666666666</v>
          </cell>
        </row>
        <row r="90">
          <cell r="E90">
            <v>1</v>
          </cell>
          <cell r="F90" t="str">
            <v>LMG</v>
          </cell>
          <cell r="N90">
            <v>2.4000000000000004</v>
          </cell>
          <cell r="O90">
            <v>6</v>
          </cell>
          <cell r="P90">
            <v>8.4</v>
          </cell>
          <cell r="Q90">
            <v>14.4</v>
          </cell>
        </row>
        <row r="91">
          <cell r="E91">
            <v>0</v>
          </cell>
          <cell r="F91" t="str">
            <v>LSM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E92">
            <v>0</v>
          </cell>
          <cell r="F92" t="str">
            <v>LTS</v>
          </cell>
          <cell r="N92">
            <v>2.5</v>
          </cell>
          <cell r="O92">
            <v>0</v>
          </cell>
          <cell r="P92">
            <v>2.5</v>
          </cell>
          <cell r="Q92">
            <v>2.5</v>
          </cell>
        </row>
        <row r="93">
          <cell r="E93">
            <v>1</v>
          </cell>
          <cell r="F93" t="str">
            <v>MMS</v>
          </cell>
          <cell r="N93">
            <v>3.5</v>
          </cell>
          <cell r="O93">
            <v>1</v>
          </cell>
          <cell r="P93">
            <v>4.5</v>
          </cell>
          <cell r="Q93">
            <v>5.5</v>
          </cell>
        </row>
        <row r="94">
          <cell r="E94">
            <v>0</v>
          </cell>
          <cell r="F94" t="str">
            <v>MSS</v>
          </cell>
          <cell r="N94">
            <v>5.333333333333333</v>
          </cell>
          <cell r="O94">
            <v>0</v>
          </cell>
          <cell r="P94">
            <v>5.333333333333333</v>
          </cell>
          <cell r="Q94">
            <v>5.333333333333333</v>
          </cell>
        </row>
        <row r="95">
          <cell r="E95">
            <v>0</v>
          </cell>
          <cell r="F95" t="str">
            <v>PN</v>
          </cell>
          <cell r="N95">
            <v>2</v>
          </cell>
          <cell r="O95">
            <v>0</v>
          </cell>
          <cell r="P95">
            <v>2</v>
          </cell>
          <cell r="Q95">
            <v>2</v>
          </cell>
        </row>
        <row r="96">
          <cell r="E96">
            <v>0</v>
          </cell>
          <cell r="F96" t="str">
            <v>RDT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E97">
            <v>0</v>
          </cell>
          <cell r="F97" t="str">
            <v>RIS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 t="str">
            <v>Sudah berangkat tugas belajar</v>
          </cell>
        </row>
        <row r="98">
          <cell r="E98">
            <v>1</v>
          </cell>
          <cell r="F98" t="str">
            <v>RMM</v>
          </cell>
          <cell r="N98">
            <v>0</v>
          </cell>
          <cell r="O98">
            <v>4</v>
          </cell>
          <cell r="P98">
            <v>4</v>
          </cell>
          <cell r="Q98">
            <v>8</v>
          </cell>
        </row>
        <row r="99">
          <cell r="E99">
            <v>4</v>
          </cell>
          <cell r="F99" t="str">
            <v>RMS</v>
          </cell>
          <cell r="N99">
            <v>5.666666666666667</v>
          </cell>
          <cell r="O99">
            <v>2.5</v>
          </cell>
          <cell r="P99">
            <v>8.1666666666666679</v>
          </cell>
          <cell r="Q99">
            <v>10.666666666666668</v>
          </cell>
        </row>
        <row r="100">
          <cell r="E100">
            <v>0</v>
          </cell>
          <cell r="F100" t="str">
            <v>RST</v>
          </cell>
          <cell r="N100">
            <v>3.833333333333333</v>
          </cell>
          <cell r="O100">
            <v>0</v>
          </cell>
          <cell r="P100">
            <v>3.833333333333333</v>
          </cell>
          <cell r="Q100">
            <v>3.833333333333333</v>
          </cell>
        </row>
        <row r="101">
          <cell r="E101">
            <v>0</v>
          </cell>
          <cell r="F101" t="str">
            <v>RSL</v>
          </cell>
          <cell r="N101">
            <v>6.6499999999999986</v>
          </cell>
          <cell r="O101">
            <v>0</v>
          </cell>
          <cell r="P101">
            <v>6.6499999999999986</v>
          </cell>
          <cell r="Q101">
            <v>6.6499999999999986</v>
          </cell>
        </row>
        <row r="102">
          <cell r="E102">
            <v>1</v>
          </cell>
          <cell r="F102" t="str">
            <v>SAM</v>
          </cell>
          <cell r="N102">
            <v>1.9166666666666665</v>
          </cell>
          <cell r="O102">
            <v>2</v>
          </cell>
          <cell r="P102">
            <v>3.9166666666666665</v>
          </cell>
          <cell r="Q102">
            <v>5.9166666666666661</v>
          </cell>
        </row>
        <row r="103">
          <cell r="E103">
            <v>0</v>
          </cell>
          <cell r="F103" t="str">
            <v>SAS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E104">
            <v>0</v>
          </cell>
          <cell r="F104" t="str">
            <v>THS</v>
          </cell>
          <cell r="N104">
            <v>2.85</v>
          </cell>
          <cell r="O104">
            <v>0</v>
          </cell>
          <cell r="P104">
            <v>2.85</v>
          </cell>
          <cell r="Q104">
            <v>2.85</v>
          </cell>
        </row>
        <row r="105">
          <cell r="E105">
            <v>0</v>
          </cell>
          <cell r="F105" t="str">
            <v>TLG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 t="str">
            <v>Rencana Tugas Belajar</v>
          </cell>
        </row>
        <row r="106">
          <cell r="E106">
            <v>0</v>
          </cell>
          <cell r="F106" t="str">
            <v>VES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E107">
            <v>0</v>
          </cell>
          <cell r="F107" t="str">
            <v>WSA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 t="str">
            <v>Rencana Tugas Belajar</v>
          </cell>
        </row>
        <row r="108">
          <cell r="E108">
            <v>0</v>
          </cell>
          <cell r="F108" t="str">
            <v>YYS</v>
          </cell>
          <cell r="N108">
            <v>7</v>
          </cell>
          <cell r="O108">
            <v>0</v>
          </cell>
          <cell r="P108">
            <v>7</v>
          </cell>
          <cell r="Q108">
            <v>7</v>
          </cell>
        </row>
        <row r="109">
          <cell r="E109">
            <v>6</v>
          </cell>
          <cell r="N109">
            <v>0</v>
          </cell>
          <cell r="P109">
            <v>0</v>
          </cell>
        </row>
        <row r="110">
          <cell r="E110">
            <v>6</v>
          </cell>
          <cell r="N110">
            <v>0</v>
          </cell>
          <cell r="P110">
            <v>0</v>
          </cell>
        </row>
        <row r="111">
          <cell r="E111">
            <v>6</v>
          </cell>
          <cell r="N111">
            <v>0</v>
          </cell>
          <cell r="P111">
            <v>0</v>
          </cell>
        </row>
        <row r="112">
          <cell r="E112">
            <v>6</v>
          </cell>
          <cell r="N112">
            <v>0</v>
          </cell>
          <cell r="P112">
            <v>0</v>
          </cell>
        </row>
        <row r="113">
          <cell r="E113">
            <v>6</v>
          </cell>
          <cell r="N113">
            <v>0</v>
          </cell>
          <cell r="P113">
            <v>0</v>
          </cell>
        </row>
        <row r="114">
          <cell r="E114">
            <v>6</v>
          </cell>
          <cell r="N114">
            <v>0</v>
          </cell>
          <cell r="P114">
            <v>0</v>
          </cell>
        </row>
        <row r="115">
          <cell r="E115">
            <v>6</v>
          </cell>
          <cell r="N115">
            <v>0</v>
          </cell>
          <cell r="P115">
            <v>0</v>
          </cell>
        </row>
        <row r="116">
          <cell r="E116">
            <v>6</v>
          </cell>
          <cell r="N116">
            <v>0</v>
          </cell>
          <cell r="P116">
            <v>0</v>
          </cell>
        </row>
        <row r="117">
          <cell r="N117">
            <v>94.166666666666643</v>
          </cell>
        </row>
        <row r="121">
          <cell r="E121" t="str">
            <v>Jumlah MP</v>
          </cell>
          <cell r="F121" t="str">
            <v>TA</v>
          </cell>
          <cell r="G121" t="str">
            <v>Programming</v>
          </cell>
          <cell r="H121" t="str">
            <v>Sidel</v>
          </cell>
          <cell r="J121" t="str">
            <v>PVB</v>
          </cell>
          <cell r="K121" t="str">
            <v>Duktek</v>
          </cell>
          <cell r="L121" t="str">
            <v>SKS Kuliah</v>
          </cell>
          <cell r="M121" t="str">
            <v>SKS Praktikum</v>
          </cell>
          <cell r="N121" t="str">
            <v>FTE-SKS</v>
          </cell>
          <cell r="O121" t="str">
            <v>Total Jam</v>
          </cell>
        </row>
        <row r="122">
          <cell r="E122">
            <v>2</v>
          </cell>
          <cell r="F122" t="str">
            <v>ACS</v>
          </cell>
          <cell r="L122">
            <v>0</v>
          </cell>
          <cell r="M122">
            <v>12</v>
          </cell>
          <cell r="N122">
            <v>12</v>
          </cell>
          <cell r="O122">
            <v>24</v>
          </cell>
        </row>
        <row r="123">
          <cell r="E123">
            <v>2</v>
          </cell>
          <cell r="F123" t="str">
            <v>BPS</v>
          </cell>
          <cell r="L123">
            <v>0</v>
          </cell>
          <cell r="M123">
            <v>8</v>
          </cell>
          <cell r="N123">
            <v>8</v>
          </cell>
          <cell r="O123">
            <v>16</v>
          </cell>
        </row>
        <row r="124">
          <cell r="E124">
            <v>1</v>
          </cell>
          <cell r="F124" t="str">
            <v>DNS</v>
          </cell>
          <cell r="L124">
            <v>0</v>
          </cell>
          <cell r="M124">
            <v>5</v>
          </cell>
          <cell r="N124">
            <v>5</v>
          </cell>
          <cell r="O124">
            <v>10</v>
          </cell>
        </row>
        <row r="125">
          <cell r="E125">
            <v>1</v>
          </cell>
          <cell r="F125" t="str">
            <v>ESJ</v>
          </cell>
          <cell r="L125">
            <v>0</v>
          </cell>
          <cell r="M125">
            <v>2</v>
          </cell>
          <cell r="N125">
            <v>2</v>
          </cell>
          <cell r="O125">
            <v>4</v>
          </cell>
        </row>
        <row r="126">
          <cell r="E126">
            <v>1</v>
          </cell>
          <cell r="F126" t="str">
            <v>GHP</v>
          </cell>
          <cell r="L126">
            <v>0</v>
          </cell>
          <cell r="M126">
            <v>2.5</v>
          </cell>
          <cell r="N126">
            <v>2.5</v>
          </cell>
          <cell r="O126">
            <v>5</v>
          </cell>
        </row>
        <row r="127">
          <cell r="E127">
            <v>0</v>
          </cell>
          <cell r="F127" t="str">
            <v>GIW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E128">
            <v>0</v>
          </cell>
          <cell r="F128" t="str">
            <v>HER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E129">
            <v>0</v>
          </cell>
          <cell r="F129" t="str">
            <v>IMP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E130">
            <v>1</v>
          </cell>
          <cell r="F130" t="str">
            <v>IRT</v>
          </cell>
          <cell r="L130">
            <v>0</v>
          </cell>
          <cell r="M130">
            <v>2</v>
          </cell>
          <cell r="N130">
            <v>2</v>
          </cell>
          <cell r="O130">
            <v>4</v>
          </cell>
        </row>
        <row r="131">
          <cell r="E131">
            <v>1</v>
          </cell>
          <cell r="F131" t="str">
            <v>MAS</v>
          </cell>
          <cell r="L131">
            <v>0</v>
          </cell>
          <cell r="M131">
            <v>1</v>
          </cell>
          <cell r="N131">
            <v>1</v>
          </cell>
          <cell r="O131">
            <v>2</v>
          </cell>
        </row>
        <row r="132">
          <cell r="E132">
            <v>3</v>
          </cell>
          <cell r="F132" t="str">
            <v>OMS</v>
          </cell>
          <cell r="L132">
            <v>0</v>
          </cell>
          <cell r="M132">
            <v>6</v>
          </cell>
          <cell r="N132">
            <v>6</v>
          </cell>
          <cell r="O132">
            <v>12</v>
          </cell>
        </row>
        <row r="133">
          <cell r="E133">
            <v>2</v>
          </cell>
          <cell r="F133" t="str">
            <v>PAT</v>
          </cell>
          <cell r="L133">
            <v>0</v>
          </cell>
          <cell r="M133">
            <v>10.5</v>
          </cell>
          <cell r="N133">
            <v>10.5</v>
          </cell>
          <cell r="O133">
            <v>21</v>
          </cell>
        </row>
        <row r="134">
          <cell r="E134">
            <v>2</v>
          </cell>
          <cell r="F134" t="str">
            <v>RFT</v>
          </cell>
          <cell r="L134">
            <v>0</v>
          </cell>
          <cell r="M134">
            <v>10.5</v>
          </cell>
          <cell r="N134">
            <v>10.5</v>
          </cell>
          <cell r="O134">
            <v>21</v>
          </cell>
        </row>
        <row r="135">
          <cell r="E135">
            <v>1</v>
          </cell>
          <cell r="F135" t="str">
            <v>RJS</v>
          </cell>
          <cell r="L135">
            <v>0</v>
          </cell>
          <cell r="M135">
            <v>2.5</v>
          </cell>
          <cell r="N135">
            <v>2.5</v>
          </cell>
          <cell r="O135">
            <v>5</v>
          </cell>
        </row>
        <row r="136">
          <cell r="E136">
            <v>2</v>
          </cell>
          <cell r="F136" t="str">
            <v>TLS</v>
          </cell>
          <cell r="L136">
            <v>0</v>
          </cell>
          <cell r="M136">
            <v>6</v>
          </cell>
          <cell r="N136">
            <v>6</v>
          </cell>
          <cell r="O136">
            <v>12</v>
          </cell>
        </row>
        <row r="137">
          <cell r="E137">
            <v>0</v>
          </cell>
          <cell r="F137" t="str">
            <v>TNT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4"/>
  <sheetViews>
    <sheetView tabSelected="1" topLeftCell="R1" zoomScale="115" zoomScaleNormal="115" workbookViewId="0">
      <selection activeCell="R8" sqref="R8"/>
    </sheetView>
  </sheetViews>
  <sheetFormatPr defaultRowHeight="15" x14ac:dyDescent="0.25"/>
  <cols>
    <col min="1" max="1" width="16.42578125" style="2" customWidth="1"/>
    <col min="2" max="2" width="12.7109375" style="1" customWidth="1"/>
    <col min="3" max="3" width="2.7109375" style="1" customWidth="1"/>
    <col min="4" max="4" width="10.85546875" style="2" customWidth="1"/>
    <col min="5" max="8" width="8.7109375" style="2" customWidth="1"/>
    <col min="9" max="9" width="9.140625" style="3" bestFit="1" customWidth="1"/>
    <col min="10" max="10" width="10" style="1" bestFit="1" customWidth="1"/>
    <col min="11" max="11" width="2.5703125" style="1" bestFit="1" customWidth="1"/>
    <col min="12" max="16" width="8.7109375" style="2" customWidth="1"/>
    <col min="17" max="17" width="9.140625" style="3" bestFit="1" customWidth="1"/>
    <col min="18" max="18" width="12.7109375" style="2" bestFit="1" customWidth="1"/>
    <col min="19" max="19" width="3" style="1" bestFit="1" customWidth="1"/>
    <col min="20" max="23" width="8.7109375" style="2" customWidth="1"/>
    <col min="24" max="24" width="11.85546875" style="2" bestFit="1" customWidth="1"/>
    <col min="25" max="25" width="9.140625" style="2" bestFit="1" customWidth="1"/>
    <col min="26" max="26" width="12.7109375" style="2" bestFit="1" customWidth="1"/>
    <col min="27" max="27" width="2.5703125" style="1" bestFit="1" customWidth="1"/>
    <col min="28" max="32" width="8.7109375" style="2" customWidth="1"/>
    <col min="33" max="33" width="9.140625" style="2" bestFit="1" customWidth="1"/>
    <col min="34" max="34" width="14.140625" style="2" bestFit="1" customWidth="1"/>
    <col min="35" max="35" width="3.7109375" style="1" bestFit="1" customWidth="1"/>
    <col min="36" max="40" width="8.7109375" style="2" customWidth="1"/>
    <col min="41" max="41" width="9.140625" style="2" bestFit="1" customWidth="1"/>
    <col min="42" max="256" width="9.140625" style="2"/>
    <col min="257" max="257" width="16.42578125" style="2" customWidth="1"/>
    <col min="258" max="258" width="12.7109375" style="2" bestFit="1" customWidth="1"/>
    <col min="259" max="259" width="2.5703125" style="2" bestFit="1" customWidth="1"/>
    <col min="260" max="264" width="8.7109375" style="2" customWidth="1"/>
    <col min="265" max="265" width="9.140625" style="2" bestFit="1" customWidth="1"/>
    <col min="266" max="266" width="10" style="2" bestFit="1" customWidth="1"/>
    <col min="267" max="267" width="2.5703125" style="2" bestFit="1" customWidth="1"/>
    <col min="268" max="272" width="8.7109375" style="2" customWidth="1"/>
    <col min="273" max="273" width="9.140625" style="2" bestFit="1" customWidth="1"/>
    <col min="274" max="274" width="12.7109375" style="2" bestFit="1" customWidth="1"/>
    <col min="275" max="275" width="3" style="2" bestFit="1" customWidth="1"/>
    <col min="276" max="279" width="8.7109375" style="2" customWidth="1"/>
    <col min="280" max="280" width="11.85546875" style="2" bestFit="1" customWidth="1"/>
    <col min="281" max="281" width="9.140625" style="2" bestFit="1" customWidth="1"/>
    <col min="282" max="282" width="12.7109375" style="2" bestFit="1" customWidth="1"/>
    <col min="283" max="283" width="2.5703125" style="2" bestFit="1" customWidth="1"/>
    <col min="284" max="288" width="8.7109375" style="2" customWidth="1"/>
    <col min="289" max="289" width="9.140625" style="2" bestFit="1" customWidth="1"/>
    <col min="290" max="290" width="14.140625" style="2" bestFit="1" customWidth="1"/>
    <col min="291" max="291" width="3.7109375" style="2" bestFit="1" customWidth="1"/>
    <col min="292" max="296" width="8.7109375" style="2" customWidth="1"/>
    <col min="297" max="297" width="9.140625" style="2" bestFit="1" customWidth="1"/>
    <col min="298" max="512" width="9.140625" style="2"/>
    <col min="513" max="513" width="16.42578125" style="2" customWidth="1"/>
    <col min="514" max="514" width="12.7109375" style="2" bestFit="1" customWidth="1"/>
    <col min="515" max="515" width="2.5703125" style="2" bestFit="1" customWidth="1"/>
    <col min="516" max="520" width="8.7109375" style="2" customWidth="1"/>
    <col min="521" max="521" width="9.140625" style="2" bestFit="1" customWidth="1"/>
    <col min="522" max="522" width="10" style="2" bestFit="1" customWidth="1"/>
    <col min="523" max="523" width="2.5703125" style="2" bestFit="1" customWidth="1"/>
    <col min="524" max="528" width="8.7109375" style="2" customWidth="1"/>
    <col min="529" max="529" width="9.140625" style="2" bestFit="1" customWidth="1"/>
    <col min="530" max="530" width="12.7109375" style="2" bestFit="1" customWidth="1"/>
    <col min="531" max="531" width="3" style="2" bestFit="1" customWidth="1"/>
    <col min="532" max="535" width="8.7109375" style="2" customWidth="1"/>
    <col min="536" max="536" width="11.85546875" style="2" bestFit="1" customWidth="1"/>
    <col min="537" max="537" width="9.140625" style="2" bestFit="1" customWidth="1"/>
    <col min="538" max="538" width="12.7109375" style="2" bestFit="1" customWidth="1"/>
    <col min="539" max="539" width="2.5703125" style="2" bestFit="1" customWidth="1"/>
    <col min="540" max="544" width="8.7109375" style="2" customWidth="1"/>
    <col min="545" max="545" width="9.140625" style="2" bestFit="1" customWidth="1"/>
    <col min="546" max="546" width="14.140625" style="2" bestFit="1" customWidth="1"/>
    <col min="547" max="547" width="3.7109375" style="2" bestFit="1" customWidth="1"/>
    <col min="548" max="552" width="8.7109375" style="2" customWidth="1"/>
    <col min="553" max="553" width="9.140625" style="2" bestFit="1" customWidth="1"/>
    <col min="554" max="768" width="9.140625" style="2"/>
    <col min="769" max="769" width="16.42578125" style="2" customWidth="1"/>
    <col min="770" max="770" width="12.7109375" style="2" bestFit="1" customWidth="1"/>
    <col min="771" max="771" width="2.5703125" style="2" bestFit="1" customWidth="1"/>
    <col min="772" max="776" width="8.7109375" style="2" customWidth="1"/>
    <col min="777" max="777" width="9.140625" style="2" bestFit="1" customWidth="1"/>
    <col min="778" max="778" width="10" style="2" bestFit="1" customWidth="1"/>
    <col min="779" max="779" width="2.5703125" style="2" bestFit="1" customWidth="1"/>
    <col min="780" max="784" width="8.7109375" style="2" customWidth="1"/>
    <col min="785" max="785" width="9.140625" style="2" bestFit="1" customWidth="1"/>
    <col min="786" max="786" width="12.7109375" style="2" bestFit="1" customWidth="1"/>
    <col min="787" max="787" width="3" style="2" bestFit="1" customWidth="1"/>
    <col min="788" max="791" width="8.7109375" style="2" customWidth="1"/>
    <col min="792" max="792" width="11.85546875" style="2" bestFit="1" customWidth="1"/>
    <col min="793" max="793" width="9.140625" style="2" bestFit="1" customWidth="1"/>
    <col min="794" max="794" width="12.7109375" style="2" bestFit="1" customWidth="1"/>
    <col min="795" max="795" width="2.5703125" style="2" bestFit="1" customWidth="1"/>
    <col min="796" max="800" width="8.7109375" style="2" customWidth="1"/>
    <col min="801" max="801" width="9.140625" style="2" bestFit="1" customWidth="1"/>
    <col min="802" max="802" width="14.140625" style="2" bestFit="1" customWidth="1"/>
    <col min="803" max="803" width="3.7109375" style="2" bestFit="1" customWidth="1"/>
    <col min="804" max="808" width="8.7109375" style="2" customWidth="1"/>
    <col min="809" max="809" width="9.140625" style="2" bestFit="1" customWidth="1"/>
    <col min="810" max="1024" width="9.140625" style="2"/>
    <col min="1025" max="1025" width="16.42578125" style="2" customWidth="1"/>
    <col min="1026" max="1026" width="12.7109375" style="2" bestFit="1" customWidth="1"/>
    <col min="1027" max="1027" width="2.5703125" style="2" bestFit="1" customWidth="1"/>
    <col min="1028" max="1032" width="8.7109375" style="2" customWidth="1"/>
    <col min="1033" max="1033" width="9.140625" style="2" bestFit="1" customWidth="1"/>
    <col min="1034" max="1034" width="10" style="2" bestFit="1" customWidth="1"/>
    <col min="1035" max="1035" width="2.5703125" style="2" bestFit="1" customWidth="1"/>
    <col min="1036" max="1040" width="8.7109375" style="2" customWidth="1"/>
    <col min="1041" max="1041" width="9.140625" style="2" bestFit="1" customWidth="1"/>
    <col min="1042" max="1042" width="12.7109375" style="2" bestFit="1" customWidth="1"/>
    <col min="1043" max="1043" width="3" style="2" bestFit="1" customWidth="1"/>
    <col min="1044" max="1047" width="8.7109375" style="2" customWidth="1"/>
    <col min="1048" max="1048" width="11.85546875" style="2" bestFit="1" customWidth="1"/>
    <col min="1049" max="1049" width="9.140625" style="2" bestFit="1" customWidth="1"/>
    <col min="1050" max="1050" width="12.7109375" style="2" bestFit="1" customWidth="1"/>
    <col min="1051" max="1051" width="2.5703125" style="2" bestFit="1" customWidth="1"/>
    <col min="1052" max="1056" width="8.7109375" style="2" customWidth="1"/>
    <col min="1057" max="1057" width="9.140625" style="2" bestFit="1" customWidth="1"/>
    <col min="1058" max="1058" width="14.140625" style="2" bestFit="1" customWidth="1"/>
    <col min="1059" max="1059" width="3.7109375" style="2" bestFit="1" customWidth="1"/>
    <col min="1060" max="1064" width="8.7109375" style="2" customWidth="1"/>
    <col min="1065" max="1065" width="9.140625" style="2" bestFit="1" customWidth="1"/>
    <col min="1066" max="1280" width="9.140625" style="2"/>
    <col min="1281" max="1281" width="16.42578125" style="2" customWidth="1"/>
    <col min="1282" max="1282" width="12.7109375" style="2" bestFit="1" customWidth="1"/>
    <col min="1283" max="1283" width="2.5703125" style="2" bestFit="1" customWidth="1"/>
    <col min="1284" max="1288" width="8.7109375" style="2" customWidth="1"/>
    <col min="1289" max="1289" width="9.140625" style="2" bestFit="1" customWidth="1"/>
    <col min="1290" max="1290" width="10" style="2" bestFit="1" customWidth="1"/>
    <col min="1291" max="1291" width="2.5703125" style="2" bestFit="1" customWidth="1"/>
    <col min="1292" max="1296" width="8.7109375" style="2" customWidth="1"/>
    <col min="1297" max="1297" width="9.140625" style="2" bestFit="1" customWidth="1"/>
    <col min="1298" max="1298" width="12.7109375" style="2" bestFit="1" customWidth="1"/>
    <col min="1299" max="1299" width="3" style="2" bestFit="1" customWidth="1"/>
    <col min="1300" max="1303" width="8.7109375" style="2" customWidth="1"/>
    <col min="1304" max="1304" width="11.85546875" style="2" bestFit="1" customWidth="1"/>
    <col min="1305" max="1305" width="9.140625" style="2" bestFit="1" customWidth="1"/>
    <col min="1306" max="1306" width="12.7109375" style="2" bestFit="1" customWidth="1"/>
    <col min="1307" max="1307" width="2.5703125" style="2" bestFit="1" customWidth="1"/>
    <col min="1308" max="1312" width="8.7109375" style="2" customWidth="1"/>
    <col min="1313" max="1313" width="9.140625" style="2" bestFit="1" customWidth="1"/>
    <col min="1314" max="1314" width="14.140625" style="2" bestFit="1" customWidth="1"/>
    <col min="1315" max="1315" width="3.7109375" style="2" bestFit="1" customWidth="1"/>
    <col min="1316" max="1320" width="8.7109375" style="2" customWidth="1"/>
    <col min="1321" max="1321" width="9.140625" style="2" bestFit="1" customWidth="1"/>
    <col min="1322" max="1536" width="9.140625" style="2"/>
    <col min="1537" max="1537" width="16.42578125" style="2" customWidth="1"/>
    <col min="1538" max="1538" width="12.7109375" style="2" bestFit="1" customWidth="1"/>
    <col min="1539" max="1539" width="2.5703125" style="2" bestFit="1" customWidth="1"/>
    <col min="1540" max="1544" width="8.7109375" style="2" customWidth="1"/>
    <col min="1545" max="1545" width="9.140625" style="2" bestFit="1" customWidth="1"/>
    <col min="1546" max="1546" width="10" style="2" bestFit="1" customWidth="1"/>
    <col min="1547" max="1547" width="2.5703125" style="2" bestFit="1" customWidth="1"/>
    <col min="1548" max="1552" width="8.7109375" style="2" customWidth="1"/>
    <col min="1553" max="1553" width="9.140625" style="2" bestFit="1" customWidth="1"/>
    <col min="1554" max="1554" width="12.7109375" style="2" bestFit="1" customWidth="1"/>
    <col min="1555" max="1555" width="3" style="2" bestFit="1" customWidth="1"/>
    <col min="1556" max="1559" width="8.7109375" style="2" customWidth="1"/>
    <col min="1560" max="1560" width="11.85546875" style="2" bestFit="1" customWidth="1"/>
    <col min="1561" max="1561" width="9.140625" style="2" bestFit="1" customWidth="1"/>
    <col min="1562" max="1562" width="12.7109375" style="2" bestFit="1" customWidth="1"/>
    <col min="1563" max="1563" width="2.5703125" style="2" bestFit="1" customWidth="1"/>
    <col min="1564" max="1568" width="8.7109375" style="2" customWidth="1"/>
    <col min="1569" max="1569" width="9.140625" style="2" bestFit="1" customWidth="1"/>
    <col min="1570" max="1570" width="14.140625" style="2" bestFit="1" customWidth="1"/>
    <col min="1571" max="1571" width="3.7109375" style="2" bestFit="1" customWidth="1"/>
    <col min="1572" max="1576" width="8.7109375" style="2" customWidth="1"/>
    <col min="1577" max="1577" width="9.140625" style="2" bestFit="1" customWidth="1"/>
    <col min="1578" max="1792" width="9.140625" style="2"/>
    <col min="1793" max="1793" width="16.42578125" style="2" customWidth="1"/>
    <col min="1794" max="1794" width="12.7109375" style="2" bestFit="1" customWidth="1"/>
    <col min="1795" max="1795" width="2.5703125" style="2" bestFit="1" customWidth="1"/>
    <col min="1796" max="1800" width="8.7109375" style="2" customWidth="1"/>
    <col min="1801" max="1801" width="9.140625" style="2" bestFit="1" customWidth="1"/>
    <col min="1802" max="1802" width="10" style="2" bestFit="1" customWidth="1"/>
    <col min="1803" max="1803" width="2.5703125" style="2" bestFit="1" customWidth="1"/>
    <col min="1804" max="1808" width="8.7109375" style="2" customWidth="1"/>
    <col min="1809" max="1809" width="9.140625" style="2" bestFit="1" customWidth="1"/>
    <col min="1810" max="1810" width="12.7109375" style="2" bestFit="1" customWidth="1"/>
    <col min="1811" max="1811" width="3" style="2" bestFit="1" customWidth="1"/>
    <col min="1812" max="1815" width="8.7109375" style="2" customWidth="1"/>
    <col min="1816" max="1816" width="11.85546875" style="2" bestFit="1" customWidth="1"/>
    <col min="1817" max="1817" width="9.140625" style="2" bestFit="1" customWidth="1"/>
    <col min="1818" max="1818" width="12.7109375" style="2" bestFit="1" customWidth="1"/>
    <col min="1819" max="1819" width="2.5703125" style="2" bestFit="1" customWidth="1"/>
    <col min="1820" max="1824" width="8.7109375" style="2" customWidth="1"/>
    <col min="1825" max="1825" width="9.140625" style="2" bestFit="1" customWidth="1"/>
    <col min="1826" max="1826" width="14.140625" style="2" bestFit="1" customWidth="1"/>
    <col min="1827" max="1827" width="3.7109375" style="2" bestFit="1" customWidth="1"/>
    <col min="1828" max="1832" width="8.7109375" style="2" customWidth="1"/>
    <col min="1833" max="1833" width="9.140625" style="2" bestFit="1" customWidth="1"/>
    <col min="1834" max="2048" width="9.140625" style="2"/>
    <col min="2049" max="2049" width="16.42578125" style="2" customWidth="1"/>
    <col min="2050" max="2050" width="12.7109375" style="2" bestFit="1" customWidth="1"/>
    <col min="2051" max="2051" width="2.5703125" style="2" bestFit="1" customWidth="1"/>
    <col min="2052" max="2056" width="8.7109375" style="2" customWidth="1"/>
    <col min="2057" max="2057" width="9.140625" style="2" bestFit="1" customWidth="1"/>
    <col min="2058" max="2058" width="10" style="2" bestFit="1" customWidth="1"/>
    <col min="2059" max="2059" width="2.5703125" style="2" bestFit="1" customWidth="1"/>
    <col min="2060" max="2064" width="8.7109375" style="2" customWidth="1"/>
    <col min="2065" max="2065" width="9.140625" style="2" bestFit="1" customWidth="1"/>
    <col min="2066" max="2066" width="12.7109375" style="2" bestFit="1" customWidth="1"/>
    <col min="2067" max="2067" width="3" style="2" bestFit="1" customWidth="1"/>
    <col min="2068" max="2071" width="8.7109375" style="2" customWidth="1"/>
    <col min="2072" max="2072" width="11.85546875" style="2" bestFit="1" customWidth="1"/>
    <col min="2073" max="2073" width="9.140625" style="2" bestFit="1" customWidth="1"/>
    <col min="2074" max="2074" width="12.7109375" style="2" bestFit="1" customWidth="1"/>
    <col min="2075" max="2075" width="2.5703125" style="2" bestFit="1" customWidth="1"/>
    <col min="2076" max="2080" width="8.7109375" style="2" customWidth="1"/>
    <col min="2081" max="2081" width="9.140625" style="2" bestFit="1" customWidth="1"/>
    <col min="2082" max="2082" width="14.140625" style="2" bestFit="1" customWidth="1"/>
    <col min="2083" max="2083" width="3.7109375" style="2" bestFit="1" customWidth="1"/>
    <col min="2084" max="2088" width="8.7109375" style="2" customWidth="1"/>
    <col min="2089" max="2089" width="9.140625" style="2" bestFit="1" customWidth="1"/>
    <col min="2090" max="2304" width="9.140625" style="2"/>
    <col min="2305" max="2305" width="16.42578125" style="2" customWidth="1"/>
    <col min="2306" max="2306" width="12.7109375" style="2" bestFit="1" customWidth="1"/>
    <col min="2307" max="2307" width="2.5703125" style="2" bestFit="1" customWidth="1"/>
    <col min="2308" max="2312" width="8.7109375" style="2" customWidth="1"/>
    <col min="2313" max="2313" width="9.140625" style="2" bestFit="1" customWidth="1"/>
    <col min="2314" max="2314" width="10" style="2" bestFit="1" customWidth="1"/>
    <col min="2315" max="2315" width="2.5703125" style="2" bestFit="1" customWidth="1"/>
    <col min="2316" max="2320" width="8.7109375" style="2" customWidth="1"/>
    <col min="2321" max="2321" width="9.140625" style="2" bestFit="1" customWidth="1"/>
    <col min="2322" max="2322" width="12.7109375" style="2" bestFit="1" customWidth="1"/>
    <col min="2323" max="2323" width="3" style="2" bestFit="1" customWidth="1"/>
    <col min="2324" max="2327" width="8.7109375" style="2" customWidth="1"/>
    <col min="2328" max="2328" width="11.85546875" style="2" bestFit="1" customWidth="1"/>
    <col min="2329" max="2329" width="9.140625" style="2" bestFit="1" customWidth="1"/>
    <col min="2330" max="2330" width="12.7109375" style="2" bestFit="1" customWidth="1"/>
    <col min="2331" max="2331" width="2.5703125" style="2" bestFit="1" customWidth="1"/>
    <col min="2332" max="2336" width="8.7109375" style="2" customWidth="1"/>
    <col min="2337" max="2337" width="9.140625" style="2" bestFit="1" customWidth="1"/>
    <col min="2338" max="2338" width="14.140625" style="2" bestFit="1" customWidth="1"/>
    <col min="2339" max="2339" width="3.7109375" style="2" bestFit="1" customWidth="1"/>
    <col min="2340" max="2344" width="8.7109375" style="2" customWidth="1"/>
    <col min="2345" max="2345" width="9.140625" style="2" bestFit="1" customWidth="1"/>
    <col min="2346" max="2560" width="9.140625" style="2"/>
    <col min="2561" max="2561" width="16.42578125" style="2" customWidth="1"/>
    <col min="2562" max="2562" width="12.7109375" style="2" bestFit="1" customWidth="1"/>
    <col min="2563" max="2563" width="2.5703125" style="2" bestFit="1" customWidth="1"/>
    <col min="2564" max="2568" width="8.7109375" style="2" customWidth="1"/>
    <col min="2569" max="2569" width="9.140625" style="2" bestFit="1" customWidth="1"/>
    <col min="2570" max="2570" width="10" style="2" bestFit="1" customWidth="1"/>
    <col min="2571" max="2571" width="2.5703125" style="2" bestFit="1" customWidth="1"/>
    <col min="2572" max="2576" width="8.7109375" style="2" customWidth="1"/>
    <col min="2577" max="2577" width="9.140625" style="2" bestFit="1" customWidth="1"/>
    <col min="2578" max="2578" width="12.7109375" style="2" bestFit="1" customWidth="1"/>
    <col min="2579" max="2579" width="3" style="2" bestFit="1" customWidth="1"/>
    <col min="2580" max="2583" width="8.7109375" style="2" customWidth="1"/>
    <col min="2584" max="2584" width="11.85546875" style="2" bestFit="1" customWidth="1"/>
    <col min="2585" max="2585" width="9.140625" style="2" bestFit="1" customWidth="1"/>
    <col min="2586" max="2586" width="12.7109375" style="2" bestFit="1" customWidth="1"/>
    <col min="2587" max="2587" width="2.5703125" style="2" bestFit="1" customWidth="1"/>
    <col min="2588" max="2592" width="8.7109375" style="2" customWidth="1"/>
    <col min="2593" max="2593" width="9.140625" style="2" bestFit="1" customWidth="1"/>
    <col min="2594" max="2594" width="14.140625" style="2" bestFit="1" customWidth="1"/>
    <col min="2595" max="2595" width="3.7109375" style="2" bestFit="1" customWidth="1"/>
    <col min="2596" max="2600" width="8.7109375" style="2" customWidth="1"/>
    <col min="2601" max="2601" width="9.140625" style="2" bestFit="1" customWidth="1"/>
    <col min="2602" max="2816" width="9.140625" style="2"/>
    <col min="2817" max="2817" width="16.42578125" style="2" customWidth="1"/>
    <col min="2818" max="2818" width="12.7109375" style="2" bestFit="1" customWidth="1"/>
    <col min="2819" max="2819" width="2.5703125" style="2" bestFit="1" customWidth="1"/>
    <col min="2820" max="2824" width="8.7109375" style="2" customWidth="1"/>
    <col min="2825" max="2825" width="9.140625" style="2" bestFit="1" customWidth="1"/>
    <col min="2826" max="2826" width="10" style="2" bestFit="1" customWidth="1"/>
    <col min="2827" max="2827" width="2.5703125" style="2" bestFit="1" customWidth="1"/>
    <col min="2828" max="2832" width="8.7109375" style="2" customWidth="1"/>
    <col min="2833" max="2833" width="9.140625" style="2" bestFit="1" customWidth="1"/>
    <col min="2834" max="2834" width="12.7109375" style="2" bestFit="1" customWidth="1"/>
    <col min="2835" max="2835" width="3" style="2" bestFit="1" customWidth="1"/>
    <col min="2836" max="2839" width="8.7109375" style="2" customWidth="1"/>
    <col min="2840" max="2840" width="11.85546875" style="2" bestFit="1" customWidth="1"/>
    <col min="2841" max="2841" width="9.140625" style="2" bestFit="1" customWidth="1"/>
    <col min="2842" max="2842" width="12.7109375" style="2" bestFit="1" customWidth="1"/>
    <col min="2843" max="2843" width="2.5703125" style="2" bestFit="1" customWidth="1"/>
    <col min="2844" max="2848" width="8.7109375" style="2" customWidth="1"/>
    <col min="2849" max="2849" width="9.140625" style="2" bestFit="1" customWidth="1"/>
    <col min="2850" max="2850" width="14.140625" style="2" bestFit="1" customWidth="1"/>
    <col min="2851" max="2851" width="3.7109375" style="2" bestFit="1" customWidth="1"/>
    <col min="2852" max="2856" width="8.7109375" style="2" customWidth="1"/>
    <col min="2857" max="2857" width="9.140625" style="2" bestFit="1" customWidth="1"/>
    <col min="2858" max="3072" width="9.140625" style="2"/>
    <col min="3073" max="3073" width="16.42578125" style="2" customWidth="1"/>
    <col min="3074" max="3074" width="12.7109375" style="2" bestFit="1" customWidth="1"/>
    <col min="3075" max="3075" width="2.5703125" style="2" bestFit="1" customWidth="1"/>
    <col min="3076" max="3080" width="8.7109375" style="2" customWidth="1"/>
    <col min="3081" max="3081" width="9.140625" style="2" bestFit="1" customWidth="1"/>
    <col min="3082" max="3082" width="10" style="2" bestFit="1" customWidth="1"/>
    <col min="3083" max="3083" width="2.5703125" style="2" bestFit="1" customWidth="1"/>
    <col min="3084" max="3088" width="8.7109375" style="2" customWidth="1"/>
    <col min="3089" max="3089" width="9.140625" style="2" bestFit="1" customWidth="1"/>
    <col min="3090" max="3090" width="12.7109375" style="2" bestFit="1" customWidth="1"/>
    <col min="3091" max="3091" width="3" style="2" bestFit="1" customWidth="1"/>
    <col min="3092" max="3095" width="8.7109375" style="2" customWidth="1"/>
    <col min="3096" max="3096" width="11.85546875" style="2" bestFit="1" customWidth="1"/>
    <col min="3097" max="3097" width="9.140625" style="2" bestFit="1" customWidth="1"/>
    <col min="3098" max="3098" width="12.7109375" style="2" bestFit="1" customWidth="1"/>
    <col min="3099" max="3099" width="2.5703125" style="2" bestFit="1" customWidth="1"/>
    <col min="3100" max="3104" width="8.7109375" style="2" customWidth="1"/>
    <col min="3105" max="3105" width="9.140625" style="2" bestFit="1" customWidth="1"/>
    <col min="3106" max="3106" width="14.140625" style="2" bestFit="1" customWidth="1"/>
    <col min="3107" max="3107" width="3.7109375" style="2" bestFit="1" customWidth="1"/>
    <col min="3108" max="3112" width="8.7109375" style="2" customWidth="1"/>
    <col min="3113" max="3113" width="9.140625" style="2" bestFit="1" customWidth="1"/>
    <col min="3114" max="3328" width="9.140625" style="2"/>
    <col min="3329" max="3329" width="16.42578125" style="2" customWidth="1"/>
    <col min="3330" max="3330" width="12.7109375" style="2" bestFit="1" customWidth="1"/>
    <col min="3331" max="3331" width="2.5703125" style="2" bestFit="1" customWidth="1"/>
    <col min="3332" max="3336" width="8.7109375" style="2" customWidth="1"/>
    <col min="3337" max="3337" width="9.140625" style="2" bestFit="1" customWidth="1"/>
    <col min="3338" max="3338" width="10" style="2" bestFit="1" customWidth="1"/>
    <col min="3339" max="3339" width="2.5703125" style="2" bestFit="1" customWidth="1"/>
    <col min="3340" max="3344" width="8.7109375" style="2" customWidth="1"/>
    <col min="3345" max="3345" width="9.140625" style="2" bestFit="1" customWidth="1"/>
    <col min="3346" max="3346" width="12.7109375" style="2" bestFit="1" customWidth="1"/>
    <col min="3347" max="3347" width="3" style="2" bestFit="1" customWidth="1"/>
    <col min="3348" max="3351" width="8.7109375" style="2" customWidth="1"/>
    <col min="3352" max="3352" width="11.85546875" style="2" bestFit="1" customWidth="1"/>
    <col min="3353" max="3353" width="9.140625" style="2" bestFit="1" customWidth="1"/>
    <col min="3354" max="3354" width="12.7109375" style="2" bestFit="1" customWidth="1"/>
    <col min="3355" max="3355" width="2.5703125" style="2" bestFit="1" customWidth="1"/>
    <col min="3356" max="3360" width="8.7109375" style="2" customWidth="1"/>
    <col min="3361" max="3361" width="9.140625" style="2" bestFit="1" customWidth="1"/>
    <col min="3362" max="3362" width="14.140625" style="2" bestFit="1" customWidth="1"/>
    <col min="3363" max="3363" width="3.7109375" style="2" bestFit="1" customWidth="1"/>
    <col min="3364" max="3368" width="8.7109375" style="2" customWidth="1"/>
    <col min="3369" max="3369" width="9.140625" style="2" bestFit="1" customWidth="1"/>
    <col min="3370" max="3584" width="9.140625" style="2"/>
    <col min="3585" max="3585" width="16.42578125" style="2" customWidth="1"/>
    <col min="3586" max="3586" width="12.7109375" style="2" bestFit="1" customWidth="1"/>
    <col min="3587" max="3587" width="2.5703125" style="2" bestFit="1" customWidth="1"/>
    <col min="3588" max="3592" width="8.7109375" style="2" customWidth="1"/>
    <col min="3593" max="3593" width="9.140625" style="2" bestFit="1" customWidth="1"/>
    <col min="3594" max="3594" width="10" style="2" bestFit="1" customWidth="1"/>
    <col min="3595" max="3595" width="2.5703125" style="2" bestFit="1" customWidth="1"/>
    <col min="3596" max="3600" width="8.7109375" style="2" customWidth="1"/>
    <col min="3601" max="3601" width="9.140625" style="2" bestFit="1" customWidth="1"/>
    <col min="3602" max="3602" width="12.7109375" style="2" bestFit="1" customWidth="1"/>
    <col min="3603" max="3603" width="3" style="2" bestFit="1" customWidth="1"/>
    <col min="3604" max="3607" width="8.7109375" style="2" customWidth="1"/>
    <col min="3608" max="3608" width="11.85546875" style="2" bestFit="1" customWidth="1"/>
    <col min="3609" max="3609" width="9.140625" style="2" bestFit="1" customWidth="1"/>
    <col min="3610" max="3610" width="12.7109375" style="2" bestFit="1" customWidth="1"/>
    <col min="3611" max="3611" width="2.5703125" style="2" bestFit="1" customWidth="1"/>
    <col min="3612" max="3616" width="8.7109375" style="2" customWidth="1"/>
    <col min="3617" max="3617" width="9.140625" style="2" bestFit="1" customWidth="1"/>
    <col min="3618" max="3618" width="14.140625" style="2" bestFit="1" customWidth="1"/>
    <col min="3619" max="3619" width="3.7109375" style="2" bestFit="1" customWidth="1"/>
    <col min="3620" max="3624" width="8.7109375" style="2" customWidth="1"/>
    <col min="3625" max="3625" width="9.140625" style="2" bestFit="1" customWidth="1"/>
    <col min="3626" max="3840" width="9.140625" style="2"/>
    <col min="3841" max="3841" width="16.42578125" style="2" customWidth="1"/>
    <col min="3842" max="3842" width="12.7109375" style="2" bestFit="1" customWidth="1"/>
    <col min="3843" max="3843" width="2.5703125" style="2" bestFit="1" customWidth="1"/>
    <col min="3844" max="3848" width="8.7109375" style="2" customWidth="1"/>
    <col min="3849" max="3849" width="9.140625" style="2" bestFit="1" customWidth="1"/>
    <col min="3850" max="3850" width="10" style="2" bestFit="1" customWidth="1"/>
    <col min="3851" max="3851" width="2.5703125" style="2" bestFit="1" customWidth="1"/>
    <col min="3852" max="3856" width="8.7109375" style="2" customWidth="1"/>
    <col min="3857" max="3857" width="9.140625" style="2" bestFit="1" customWidth="1"/>
    <col min="3858" max="3858" width="12.7109375" style="2" bestFit="1" customWidth="1"/>
    <col min="3859" max="3859" width="3" style="2" bestFit="1" customWidth="1"/>
    <col min="3860" max="3863" width="8.7109375" style="2" customWidth="1"/>
    <col min="3864" max="3864" width="11.85546875" style="2" bestFit="1" customWidth="1"/>
    <col min="3865" max="3865" width="9.140625" style="2" bestFit="1" customWidth="1"/>
    <col min="3866" max="3866" width="12.7109375" style="2" bestFit="1" customWidth="1"/>
    <col min="3867" max="3867" width="2.5703125" style="2" bestFit="1" customWidth="1"/>
    <col min="3868" max="3872" width="8.7109375" style="2" customWidth="1"/>
    <col min="3873" max="3873" width="9.140625" style="2" bestFit="1" customWidth="1"/>
    <col min="3874" max="3874" width="14.140625" style="2" bestFit="1" customWidth="1"/>
    <col min="3875" max="3875" width="3.7109375" style="2" bestFit="1" customWidth="1"/>
    <col min="3876" max="3880" width="8.7109375" style="2" customWidth="1"/>
    <col min="3881" max="3881" width="9.140625" style="2" bestFit="1" customWidth="1"/>
    <col min="3882" max="4096" width="9.140625" style="2"/>
    <col min="4097" max="4097" width="16.42578125" style="2" customWidth="1"/>
    <col min="4098" max="4098" width="12.7109375" style="2" bestFit="1" customWidth="1"/>
    <col min="4099" max="4099" width="2.5703125" style="2" bestFit="1" customWidth="1"/>
    <col min="4100" max="4104" width="8.7109375" style="2" customWidth="1"/>
    <col min="4105" max="4105" width="9.140625" style="2" bestFit="1" customWidth="1"/>
    <col min="4106" max="4106" width="10" style="2" bestFit="1" customWidth="1"/>
    <col min="4107" max="4107" width="2.5703125" style="2" bestFit="1" customWidth="1"/>
    <col min="4108" max="4112" width="8.7109375" style="2" customWidth="1"/>
    <col min="4113" max="4113" width="9.140625" style="2" bestFit="1" customWidth="1"/>
    <col min="4114" max="4114" width="12.7109375" style="2" bestFit="1" customWidth="1"/>
    <col min="4115" max="4115" width="3" style="2" bestFit="1" customWidth="1"/>
    <col min="4116" max="4119" width="8.7109375" style="2" customWidth="1"/>
    <col min="4120" max="4120" width="11.85546875" style="2" bestFit="1" customWidth="1"/>
    <col min="4121" max="4121" width="9.140625" style="2" bestFit="1" customWidth="1"/>
    <col min="4122" max="4122" width="12.7109375" style="2" bestFit="1" customWidth="1"/>
    <col min="4123" max="4123" width="2.5703125" style="2" bestFit="1" customWidth="1"/>
    <col min="4124" max="4128" width="8.7109375" style="2" customWidth="1"/>
    <col min="4129" max="4129" width="9.140625" style="2" bestFit="1" customWidth="1"/>
    <col min="4130" max="4130" width="14.140625" style="2" bestFit="1" customWidth="1"/>
    <col min="4131" max="4131" width="3.7109375" style="2" bestFit="1" customWidth="1"/>
    <col min="4132" max="4136" width="8.7109375" style="2" customWidth="1"/>
    <col min="4137" max="4137" width="9.140625" style="2" bestFit="1" customWidth="1"/>
    <col min="4138" max="4352" width="9.140625" style="2"/>
    <col min="4353" max="4353" width="16.42578125" style="2" customWidth="1"/>
    <col min="4354" max="4354" width="12.7109375" style="2" bestFit="1" customWidth="1"/>
    <col min="4355" max="4355" width="2.5703125" style="2" bestFit="1" customWidth="1"/>
    <col min="4356" max="4360" width="8.7109375" style="2" customWidth="1"/>
    <col min="4361" max="4361" width="9.140625" style="2" bestFit="1" customWidth="1"/>
    <col min="4362" max="4362" width="10" style="2" bestFit="1" customWidth="1"/>
    <col min="4363" max="4363" width="2.5703125" style="2" bestFit="1" customWidth="1"/>
    <col min="4364" max="4368" width="8.7109375" style="2" customWidth="1"/>
    <col min="4369" max="4369" width="9.140625" style="2" bestFit="1" customWidth="1"/>
    <col min="4370" max="4370" width="12.7109375" style="2" bestFit="1" customWidth="1"/>
    <col min="4371" max="4371" width="3" style="2" bestFit="1" customWidth="1"/>
    <col min="4372" max="4375" width="8.7109375" style="2" customWidth="1"/>
    <col min="4376" max="4376" width="11.85546875" style="2" bestFit="1" customWidth="1"/>
    <col min="4377" max="4377" width="9.140625" style="2" bestFit="1" customWidth="1"/>
    <col min="4378" max="4378" width="12.7109375" style="2" bestFit="1" customWidth="1"/>
    <col min="4379" max="4379" width="2.5703125" style="2" bestFit="1" customWidth="1"/>
    <col min="4380" max="4384" width="8.7109375" style="2" customWidth="1"/>
    <col min="4385" max="4385" width="9.140625" style="2" bestFit="1" customWidth="1"/>
    <col min="4386" max="4386" width="14.140625" style="2" bestFit="1" customWidth="1"/>
    <col min="4387" max="4387" width="3.7109375" style="2" bestFit="1" customWidth="1"/>
    <col min="4388" max="4392" width="8.7109375" style="2" customWidth="1"/>
    <col min="4393" max="4393" width="9.140625" style="2" bestFit="1" customWidth="1"/>
    <col min="4394" max="4608" width="9.140625" style="2"/>
    <col min="4609" max="4609" width="16.42578125" style="2" customWidth="1"/>
    <col min="4610" max="4610" width="12.7109375" style="2" bestFit="1" customWidth="1"/>
    <col min="4611" max="4611" width="2.5703125" style="2" bestFit="1" customWidth="1"/>
    <col min="4612" max="4616" width="8.7109375" style="2" customWidth="1"/>
    <col min="4617" max="4617" width="9.140625" style="2" bestFit="1" customWidth="1"/>
    <col min="4618" max="4618" width="10" style="2" bestFit="1" customWidth="1"/>
    <col min="4619" max="4619" width="2.5703125" style="2" bestFit="1" customWidth="1"/>
    <col min="4620" max="4624" width="8.7109375" style="2" customWidth="1"/>
    <col min="4625" max="4625" width="9.140625" style="2" bestFit="1" customWidth="1"/>
    <col min="4626" max="4626" width="12.7109375" style="2" bestFit="1" customWidth="1"/>
    <col min="4627" max="4627" width="3" style="2" bestFit="1" customWidth="1"/>
    <col min="4628" max="4631" width="8.7109375" style="2" customWidth="1"/>
    <col min="4632" max="4632" width="11.85546875" style="2" bestFit="1" customWidth="1"/>
    <col min="4633" max="4633" width="9.140625" style="2" bestFit="1" customWidth="1"/>
    <col min="4634" max="4634" width="12.7109375" style="2" bestFit="1" customWidth="1"/>
    <col min="4635" max="4635" width="2.5703125" style="2" bestFit="1" customWidth="1"/>
    <col min="4636" max="4640" width="8.7109375" style="2" customWidth="1"/>
    <col min="4641" max="4641" width="9.140625" style="2" bestFit="1" customWidth="1"/>
    <col min="4642" max="4642" width="14.140625" style="2" bestFit="1" customWidth="1"/>
    <col min="4643" max="4643" width="3.7109375" style="2" bestFit="1" customWidth="1"/>
    <col min="4644" max="4648" width="8.7109375" style="2" customWidth="1"/>
    <col min="4649" max="4649" width="9.140625" style="2" bestFit="1" customWidth="1"/>
    <col min="4650" max="4864" width="9.140625" style="2"/>
    <col min="4865" max="4865" width="16.42578125" style="2" customWidth="1"/>
    <col min="4866" max="4866" width="12.7109375" style="2" bestFit="1" customWidth="1"/>
    <col min="4867" max="4867" width="2.5703125" style="2" bestFit="1" customWidth="1"/>
    <col min="4868" max="4872" width="8.7109375" style="2" customWidth="1"/>
    <col min="4873" max="4873" width="9.140625" style="2" bestFit="1" customWidth="1"/>
    <col min="4874" max="4874" width="10" style="2" bestFit="1" customWidth="1"/>
    <col min="4875" max="4875" width="2.5703125" style="2" bestFit="1" customWidth="1"/>
    <col min="4876" max="4880" width="8.7109375" style="2" customWidth="1"/>
    <col min="4881" max="4881" width="9.140625" style="2" bestFit="1" customWidth="1"/>
    <col min="4882" max="4882" width="12.7109375" style="2" bestFit="1" customWidth="1"/>
    <col min="4883" max="4883" width="3" style="2" bestFit="1" customWidth="1"/>
    <col min="4884" max="4887" width="8.7109375" style="2" customWidth="1"/>
    <col min="4888" max="4888" width="11.85546875" style="2" bestFit="1" customWidth="1"/>
    <col min="4889" max="4889" width="9.140625" style="2" bestFit="1" customWidth="1"/>
    <col min="4890" max="4890" width="12.7109375" style="2" bestFit="1" customWidth="1"/>
    <col min="4891" max="4891" width="2.5703125" style="2" bestFit="1" customWidth="1"/>
    <col min="4892" max="4896" width="8.7109375" style="2" customWidth="1"/>
    <col min="4897" max="4897" width="9.140625" style="2" bestFit="1" customWidth="1"/>
    <col min="4898" max="4898" width="14.140625" style="2" bestFit="1" customWidth="1"/>
    <col min="4899" max="4899" width="3.7109375" style="2" bestFit="1" customWidth="1"/>
    <col min="4900" max="4904" width="8.7109375" style="2" customWidth="1"/>
    <col min="4905" max="4905" width="9.140625" style="2" bestFit="1" customWidth="1"/>
    <col min="4906" max="5120" width="9.140625" style="2"/>
    <col min="5121" max="5121" width="16.42578125" style="2" customWidth="1"/>
    <col min="5122" max="5122" width="12.7109375" style="2" bestFit="1" customWidth="1"/>
    <col min="5123" max="5123" width="2.5703125" style="2" bestFit="1" customWidth="1"/>
    <col min="5124" max="5128" width="8.7109375" style="2" customWidth="1"/>
    <col min="5129" max="5129" width="9.140625" style="2" bestFit="1" customWidth="1"/>
    <col min="5130" max="5130" width="10" style="2" bestFit="1" customWidth="1"/>
    <col min="5131" max="5131" width="2.5703125" style="2" bestFit="1" customWidth="1"/>
    <col min="5132" max="5136" width="8.7109375" style="2" customWidth="1"/>
    <col min="5137" max="5137" width="9.140625" style="2" bestFit="1" customWidth="1"/>
    <col min="5138" max="5138" width="12.7109375" style="2" bestFit="1" customWidth="1"/>
    <col min="5139" max="5139" width="3" style="2" bestFit="1" customWidth="1"/>
    <col min="5140" max="5143" width="8.7109375" style="2" customWidth="1"/>
    <col min="5144" max="5144" width="11.85546875" style="2" bestFit="1" customWidth="1"/>
    <col min="5145" max="5145" width="9.140625" style="2" bestFit="1" customWidth="1"/>
    <col min="5146" max="5146" width="12.7109375" style="2" bestFit="1" customWidth="1"/>
    <col min="5147" max="5147" width="2.5703125" style="2" bestFit="1" customWidth="1"/>
    <col min="5148" max="5152" width="8.7109375" style="2" customWidth="1"/>
    <col min="5153" max="5153" width="9.140625" style="2" bestFit="1" customWidth="1"/>
    <col min="5154" max="5154" width="14.140625" style="2" bestFit="1" customWidth="1"/>
    <col min="5155" max="5155" width="3.7109375" style="2" bestFit="1" customWidth="1"/>
    <col min="5156" max="5160" width="8.7109375" style="2" customWidth="1"/>
    <col min="5161" max="5161" width="9.140625" style="2" bestFit="1" customWidth="1"/>
    <col min="5162" max="5376" width="9.140625" style="2"/>
    <col min="5377" max="5377" width="16.42578125" style="2" customWidth="1"/>
    <col min="5378" max="5378" width="12.7109375" style="2" bestFit="1" customWidth="1"/>
    <col min="5379" max="5379" width="2.5703125" style="2" bestFit="1" customWidth="1"/>
    <col min="5380" max="5384" width="8.7109375" style="2" customWidth="1"/>
    <col min="5385" max="5385" width="9.140625" style="2" bestFit="1" customWidth="1"/>
    <col min="5386" max="5386" width="10" style="2" bestFit="1" customWidth="1"/>
    <col min="5387" max="5387" width="2.5703125" style="2" bestFit="1" customWidth="1"/>
    <col min="5388" max="5392" width="8.7109375" style="2" customWidth="1"/>
    <col min="5393" max="5393" width="9.140625" style="2" bestFit="1" customWidth="1"/>
    <col min="5394" max="5394" width="12.7109375" style="2" bestFit="1" customWidth="1"/>
    <col min="5395" max="5395" width="3" style="2" bestFit="1" customWidth="1"/>
    <col min="5396" max="5399" width="8.7109375" style="2" customWidth="1"/>
    <col min="5400" max="5400" width="11.85546875" style="2" bestFit="1" customWidth="1"/>
    <col min="5401" max="5401" width="9.140625" style="2" bestFit="1" customWidth="1"/>
    <col min="5402" max="5402" width="12.7109375" style="2" bestFit="1" customWidth="1"/>
    <col min="5403" max="5403" width="2.5703125" style="2" bestFit="1" customWidth="1"/>
    <col min="5404" max="5408" width="8.7109375" style="2" customWidth="1"/>
    <col min="5409" max="5409" width="9.140625" style="2" bestFit="1" customWidth="1"/>
    <col min="5410" max="5410" width="14.140625" style="2" bestFit="1" customWidth="1"/>
    <col min="5411" max="5411" width="3.7109375" style="2" bestFit="1" customWidth="1"/>
    <col min="5412" max="5416" width="8.7109375" style="2" customWidth="1"/>
    <col min="5417" max="5417" width="9.140625" style="2" bestFit="1" customWidth="1"/>
    <col min="5418" max="5632" width="9.140625" style="2"/>
    <col min="5633" max="5633" width="16.42578125" style="2" customWidth="1"/>
    <col min="5634" max="5634" width="12.7109375" style="2" bestFit="1" customWidth="1"/>
    <col min="5635" max="5635" width="2.5703125" style="2" bestFit="1" customWidth="1"/>
    <col min="5636" max="5640" width="8.7109375" style="2" customWidth="1"/>
    <col min="5641" max="5641" width="9.140625" style="2" bestFit="1" customWidth="1"/>
    <col min="5642" max="5642" width="10" style="2" bestFit="1" customWidth="1"/>
    <col min="5643" max="5643" width="2.5703125" style="2" bestFit="1" customWidth="1"/>
    <col min="5644" max="5648" width="8.7109375" style="2" customWidth="1"/>
    <col min="5649" max="5649" width="9.140625" style="2" bestFit="1" customWidth="1"/>
    <col min="5650" max="5650" width="12.7109375" style="2" bestFit="1" customWidth="1"/>
    <col min="5651" max="5651" width="3" style="2" bestFit="1" customWidth="1"/>
    <col min="5652" max="5655" width="8.7109375" style="2" customWidth="1"/>
    <col min="5656" max="5656" width="11.85546875" style="2" bestFit="1" customWidth="1"/>
    <col min="5657" max="5657" width="9.140625" style="2" bestFit="1" customWidth="1"/>
    <col min="5658" max="5658" width="12.7109375" style="2" bestFit="1" customWidth="1"/>
    <col min="5659" max="5659" width="2.5703125" style="2" bestFit="1" customWidth="1"/>
    <col min="5660" max="5664" width="8.7109375" style="2" customWidth="1"/>
    <col min="5665" max="5665" width="9.140625" style="2" bestFit="1" customWidth="1"/>
    <col min="5666" max="5666" width="14.140625" style="2" bestFit="1" customWidth="1"/>
    <col min="5667" max="5667" width="3.7109375" style="2" bestFit="1" customWidth="1"/>
    <col min="5668" max="5672" width="8.7109375" style="2" customWidth="1"/>
    <col min="5673" max="5673" width="9.140625" style="2" bestFit="1" customWidth="1"/>
    <col min="5674" max="5888" width="9.140625" style="2"/>
    <col min="5889" max="5889" width="16.42578125" style="2" customWidth="1"/>
    <col min="5890" max="5890" width="12.7109375" style="2" bestFit="1" customWidth="1"/>
    <col min="5891" max="5891" width="2.5703125" style="2" bestFit="1" customWidth="1"/>
    <col min="5892" max="5896" width="8.7109375" style="2" customWidth="1"/>
    <col min="5897" max="5897" width="9.140625" style="2" bestFit="1" customWidth="1"/>
    <col min="5898" max="5898" width="10" style="2" bestFit="1" customWidth="1"/>
    <col min="5899" max="5899" width="2.5703125" style="2" bestFit="1" customWidth="1"/>
    <col min="5900" max="5904" width="8.7109375" style="2" customWidth="1"/>
    <col min="5905" max="5905" width="9.140625" style="2" bestFit="1" customWidth="1"/>
    <col min="5906" max="5906" width="12.7109375" style="2" bestFit="1" customWidth="1"/>
    <col min="5907" max="5907" width="3" style="2" bestFit="1" customWidth="1"/>
    <col min="5908" max="5911" width="8.7109375" style="2" customWidth="1"/>
    <col min="5912" max="5912" width="11.85546875" style="2" bestFit="1" customWidth="1"/>
    <col min="5913" max="5913" width="9.140625" style="2" bestFit="1" customWidth="1"/>
    <col min="5914" max="5914" width="12.7109375" style="2" bestFit="1" customWidth="1"/>
    <col min="5915" max="5915" width="2.5703125" style="2" bestFit="1" customWidth="1"/>
    <col min="5916" max="5920" width="8.7109375" style="2" customWidth="1"/>
    <col min="5921" max="5921" width="9.140625" style="2" bestFit="1" customWidth="1"/>
    <col min="5922" max="5922" width="14.140625" style="2" bestFit="1" customWidth="1"/>
    <col min="5923" max="5923" width="3.7109375" style="2" bestFit="1" customWidth="1"/>
    <col min="5924" max="5928" width="8.7109375" style="2" customWidth="1"/>
    <col min="5929" max="5929" width="9.140625" style="2" bestFit="1" customWidth="1"/>
    <col min="5930" max="6144" width="9.140625" style="2"/>
    <col min="6145" max="6145" width="16.42578125" style="2" customWidth="1"/>
    <col min="6146" max="6146" width="12.7109375" style="2" bestFit="1" customWidth="1"/>
    <col min="6147" max="6147" width="2.5703125" style="2" bestFit="1" customWidth="1"/>
    <col min="6148" max="6152" width="8.7109375" style="2" customWidth="1"/>
    <col min="6153" max="6153" width="9.140625" style="2" bestFit="1" customWidth="1"/>
    <col min="6154" max="6154" width="10" style="2" bestFit="1" customWidth="1"/>
    <col min="6155" max="6155" width="2.5703125" style="2" bestFit="1" customWidth="1"/>
    <col min="6156" max="6160" width="8.7109375" style="2" customWidth="1"/>
    <col min="6161" max="6161" width="9.140625" style="2" bestFit="1" customWidth="1"/>
    <col min="6162" max="6162" width="12.7109375" style="2" bestFit="1" customWidth="1"/>
    <col min="6163" max="6163" width="3" style="2" bestFit="1" customWidth="1"/>
    <col min="6164" max="6167" width="8.7109375" style="2" customWidth="1"/>
    <col min="6168" max="6168" width="11.85546875" style="2" bestFit="1" customWidth="1"/>
    <col min="6169" max="6169" width="9.140625" style="2" bestFit="1" customWidth="1"/>
    <col min="6170" max="6170" width="12.7109375" style="2" bestFit="1" customWidth="1"/>
    <col min="6171" max="6171" width="2.5703125" style="2" bestFit="1" customWidth="1"/>
    <col min="6172" max="6176" width="8.7109375" style="2" customWidth="1"/>
    <col min="6177" max="6177" width="9.140625" style="2" bestFit="1" customWidth="1"/>
    <col min="6178" max="6178" width="14.140625" style="2" bestFit="1" customWidth="1"/>
    <col min="6179" max="6179" width="3.7109375" style="2" bestFit="1" customWidth="1"/>
    <col min="6180" max="6184" width="8.7109375" style="2" customWidth="1"/>
    <col min="6185" max="6185" width="9.140625" style="2" bestFit="1" customWidth="1"/>
    <col min="6186" max="6400" width="9.140625" style="2"/>
    <col min="6401" max="6401" width="16.42578125" style="2" customWidth="1"/>
    <col min="6402" max="6402" width="12.7109375" style="2" bestFit="1" customWidth="1"/>
    <col min="6403" max="6403" width="2.5703125" style="2" bestFit="1" customWidth="1"/>
    <col min="6404" max="6408" width="8.7109375" style="2" customWidth="1"/>
    <col min="6409" max="6409" width="9.140625" style="2" bestFit="1" customWidth="1"/>
    <col min="6410" max="6410" width="10" style="2" bestFit="1" customWidth="1"/>
    <col min="6411" max="6411" width="2.5703125" style="2" bestFit="1" customWidth="1"/>
    <col min="6412" max="6416" width="8.7109375" style="2" customWidth="1"/>
    <col min="6417" max="6417" width="9.140625" style="2" bestFit="1" customWidth="1"/>
    <col min="6418" max="6418" width="12.7109375" style="2" bestFit="1" customWidth="1"/>
    <col min="6419" max="6419" width="3" style="2" bestFit="1" customWidth="1"/>
    <col min="6420" max="6423" width="8.7109375" style="2" customWidth="1"/>
    <col min="6424" max="6424" width="11.85546875" style="2" bestFit="1" customWidth="1"/>
    <col min="6425" max="6425" width="9.140625" style="2" bestFit="1" customWidth="1"/>
    <col min="6426" max="6426" width="12.7109375" style="2" bestFit="1" customWidth="1"/>
    <col min="6427" max="6427" width="2.5703125" style="2" bestFit="1" customWidth="1"/>
    <col min="6428" max="6432" width="8.7109375" style="2" customWidth="1"/>
    <col min="6433" max="6433" width="9.140625" style="2" bestFit="1" customWidth="1"/>
    <col min="6434" max="6434" width="14.140625" style="2" bestFit="1" customWidth="1"/>
    <col min="6435" max="6435" width="3.7109375" style="2" bestFit="1" customWidth="1"/>
    <col min="6436" max="6440" width="8.7109375" style="2" customWidth="1"/>
    <col min="6441" max="6441" width="9.140625" style="2" bestFit="1" customWidth="1"/>
    <col min="6442" max="6656" width="9.140625" style="2"/>
    <col min="6657" max="6657" width="16.42578125" style="2" customWidth="1"/>
    <col min="6658" max="6658" width="12.7109375" style="2" bestFit="1" customWidth="1"/>
    <col min="6659" max="6659" width="2.5703125" style="2" bestFit="1" customWidth="1"/>
    <col min="6660" max="6664" width="8.7109375" style="2" customWidth="1"/>
    <col min="6665" max="6665" width="9.140625" style="2" bestFit="1" customWidth="1"/>
    <col min="6666" max="6666" width="10" style="2" bestFit="1" customWidth="1"/>
    <col min="6667" max="6667" width="2.5703125" style="2" bestFit="1" customWidth="1"/>
    <col min="6668" max="6672" width="8.7109375" style="2" customWidth="1"/>
    <col min="6673" max="6673" width="9.140625" style="2" bestFit="1" customWidth="1"/>
    <col min="6674" max="6674" width="12.7109375" style="2" bestFit="1" customWidth="1"/>
    <col min="6675" max="6675" width="3" style="2" bestFit="1" customWidth="1"/>
    <col min="6676" max="6679" width="8.7109375" style="2" customWidth="1"/>
    <col min="6680" max="6680" width="11.85546875" style="2" bestFit="1" customWidth="1"/>
    <col min="6681" max="6681" width="9.140625" style="2" bestFit="1" customWidth="1"/>
    <col min="6682" max="6682" width="12.7109375" style="2" bestFit="1" customWidth="1"/>
    <col min="6683" max="6683" width="2.5703125" style="2" bestFit="1" customWidth="1"/>
    <col min="6684" max="6688" width="8.7109375" style="2" customWidth="1"/>
    <col min="6689" max="6689" width="9.140625" style="2" bestFit="1" customWidth="1"/>
    <col min="6690" max="6690" width="14.140625" style="2" bestFit="1" customWidth="1"/>
    <col min="6691" max="6691" width="3.7109375" style="2" bestFit="1" customWidth="1"/>
    <col min="6692" max="6696" width="8.7109375" style="2" customWidth="1"/>
    <col min="6697" max="6697" width="9.140625" style="2" bestFit="1" customWidth="1"/>
    <col min="6698" max="6912" width="9.140625" style="2"/>
    <col min="6913" max="6913" width="16.42578125" style="2" customWidth="1"/>
    <col min="6914" max="6914" width="12.7109375" style="2" bestFit="1" customWidth="1"/>
    <col min="6915" max="6915" width="2.5703125" style="2" bestFit="1" customWidth="1"/>
    <col min="6916" max="6920" width="8.7109375" style="2" customWidth="1"/>
    <col min="6921" max="6921" width="9.140625" style="2" bestFit="1" customWidth="1"/>
    <col min="6922" max="6922" width="10" style="2" bestFit="1" customWidth="1"/>
    <col min="6923" max="6923" width="2.5703125" style="2" bestFit="1" customWidth="1"/>
    <col min="6924" max="6928" width="8.7109375" style="2" customWidth="1"/>
    <col min="6929" max="6929" width="9.140625" style="2" bestFit="1" customWidth="1"/>
    <col min="6930" max="6930" width="12.7109375" style="2" bestFit="1" customWidth="1"/>
    <col min="6931" max="6931" width="3" style="2" bestFit="1" customWidth="1"/>
    <col min="6932" max="6935" width="8.7109375" style="2" customWidth="1"/>
    <col min="6936" max="6936" width="11.85546875" style="2" bestFit="1" customWidth="1"/>
    <col min="6937" max="6937" width="9.140625" style="2" bestFit="1" customWidth="1"/>
    <col min="6938" max="6938" width="12.7109375" style="2" bestFit="1" customWidth="1"/>
    <col min="6939" max="6939" width="2.5703125" style="2" bestFit="1" customWidth="1"/>
    <col min="6940" max="6944" width="8.7109375" style="2" customWidth="1"/>
    <col min="6945" max="6945" width="9.140625" style="2" bestFit="1" customWidth="1"/>
    <col min="6946" max="6946" width="14.140625" style="2" bestFit="1" customWidth="1"/>
    <col min="6947" max="6947" width="3.7109375" style="2" bestFit="1" customWidth="1"/>
    <col min="6948" max="6952" width="8.7109375" style="2" customWidth="1"/>
    <col min="6953" max="6953" width="9.140625" style="2" bestFit="1" customWidth="1"/>
    <col min="6954" max="7168" width="9.140625" style="2"/>
    <col min="7169" max="7169" width="16.42578125" style="2" customWidth="1"/>
    <col min="7170" max="7170" width="12.7109375" style="2" bestFit="1" customWidth="1"/>
    <col min="7171" max="7171" width="2.5703125" style="2" bestFit="1" customWidth="1"/>
    <col min="7172" max="7176" width="8.7109375" style="2" customWidth="1"/>
    <col min="7177" max="7177" width="9.140625" style="2" bestFit="1" customWidth="1"/>
    <col min="7178" max="7178" width="10" style="2" bestFit="1" customWidth="1"/>
    <col min="7179" max="7179" width="2.5703125" style="2" bestFit="1" customWidth="1"/>
    <col min="7180" max="7184" width="8.7109375" style="2" customWidth="1"/>
    <col min="7185" max="7185" width="9.140625" style="2" bestFit="1" customWidth="1"/>
    <col min="7186" max="7186" width="12.7109375" style="2" bestFit="1" customWidth="1"/>
    <col min="7187" max="7187" width="3" style="2" bestFit="1" customWidth="1"/>
    <col min="7188" max="7191" width="8.7109375" style="2" customWidth="1"/>
    <col min="7192" max="7192" width="11.85546875" style="2" bestFit="1" customWidth="1"/>
    <col min="7193" max="7193" width="9.140625" style="2" bestFit="1" customWidth="1"/>
    <col min="7194" max="7194" width="12.7109375" style="2" bestFit="1" customWidth="1"/>
    <col min="7195" max="7195" width="2.5703125" style="2" bestFit="1" customWidth="1"/>
    <col min="7196" max="7200" width="8.7109375" style="2" customWidth="1"/>
    <col min="7201" max="7201" width="9.140625" style="2" bestFit="1" customWidth="1"/>
    <col min="7202" max="7202" width="14.140625" style="2" bestFit="1" customWidth="1"/>
    <col min="7203" max="7203" width="3.7109375" style="2" bestFit="1" customWidth="1"/>
    <col min="7204" max="7208" width="8.7109375" style="2" customWidth="1"/>
    <col min="7209" max="7209" width="9.140625" style="2" bestFit="1" customWidth="1"/>
    <col min="7210" max="7424" width="9.140625" style="2"/>
    <col min="7425" max="7425" width="16.42578125" style="2" customWidth="1"/>
    <col min="7426" max="7426" width="12.7109375" style="2" bestFit="1" customWidth="1"/>
    <col min="7427" max="7427" width="2.5703125" style="2" bestFit="1" customWidth="1"/>
    <col min="7428" max="7432" width="8.7109375" style="2" customWidth="1"/>
    <col min="7433" max="7433" width="9.140625" style="2" bestFit="1" customWidth="1"/>
    <col min="7434" max="7434" width="10" style="2" bestFit="1" customWidth="1"/>
    <col min="7435" max="7435" width="2.5703125" style="2" bestFit="1" customWidth="1"/>
    <col min="7436" max="7440" width="8.7109375" style="2" customWidth="1"/>
    <col min="7441" max="7441" width="9.140625" style="2" bestFit="1" customWidth="1"/>
    <col min="7442" max="7442" width="12.7109375" style="2" bestFit="1" customWidth="1"/>
    <col min="7443" max="7443" width="3" style="2" bestFit="1" customWidth="1"/>
    <col min="7444" max="7447" width="8.7109375" style="2" customWidth="1"/>
    <col min="7448" max="7448" width="11.85546875" style="2" bestFit="1" customWidth="1"/>
    <col min="7449" max="7449" width="9.140625" style="2" bestFit="1" customWidth="1"/>
    <col min="7450" max="7450" width="12.7109375" style="2" bestFit="1" customWidth="1"/>
    <col min="7451" max="7451" width="2.5703125" style="2" bestFit="1" customWidth="1"/>
    <col min="7452" max="7456" width="8.7109375" style="2" customWidth="1"/>
    <col min="7457" max="7457" width="9.140625" style="2" bestFit="1" customWidth="1"/>
    <col min="7458" max="7458" width="14.140625" style="2" bestFit="1" customWidth="1"/>
    <col min="7459" max="7459" width="3.7109375" style="2" bestFit="1" customWidth="1"/>
    <col min="7460" max="7464" width="8.7109375" style="2" customWidth="1"/>
    <col min="7465" max="7465" width="9.140625" style="2" bestFit="1" customWidth="1"/>
    <col min="7466" max="7680" width="9.140625" style="2"/>
    <col min="7681" max="7681" width="16.42578125" style="2" customWidth="1"/>
    <col min="7682" max="7682" width="12.7109375" style="2" bestFit="1" customWidth="1"/>
    <col min="7683" max="7683" width="2.5703125" style="2" bestFit="1" customWidth="1"/>
    <col min="7684" max="7688" width="8.7109375" style="2" customWidth="1"/>
    <col min="7689" max="7689" width="9.140625" style="2" bestFit="1" customWidth="1"/>
    <col min="7690" max="7690" width="10" style="2" bestFit="1" customWidth="1"/>
    <col min="7691" max="7691" width="2.5703125" style="2" bestFit="1" customWidth="1"/>
    <col min="7692" max="7696" width="8.7109375" style="2" customWidth="1"/>
    <col min="7697" max="7697" width="9.140625" style="2" bestFit="1" customWidth="1"/>
    <col min="7698" max="7698" width="12.7109375" style="2" bestFit="1" customWidth="1"/>
    <col min="7699" max="7699" width="3" style="2" bestFit="1" customWidth="1"/>
    <col min="7700" max="7703" width="8.7109375" style="2" customWidth="1"/>
    <col min="7704" max="7704" width="11.85546875" style="2" bestFit="1" customWidth="1"/>
    <col min="7705" max="7705" width="9.140625" style="2" bestFit="1" customWidth="1"/>
    <col min="7706" max="7706" width="12.7109375" style="2" bestFit="1" customWidth="1"/>
    <col min="7707" max="7707" width="2.5703125" style="2" bestFit="1" customWidth="1"/>
    <col min="7708" max="7712" width="8.7109375" style="2" customWidth="1"/>
    <col min="7713" max="7713" width="9.140625" style="2" bestFit="1" customWidth="1"/>
    <col min="7714" max="7714" width="14.140625" style="2" bestFit="1" customWidth="1"/>
    <col min="7715" max="7715" width="3.7109375" style="2" bestFit="1" customWidth="1"/>
    <col min="7716" max="7720" width="8.7109375" style="2" customWidth="1"/>
    <col min="7721" max="7721" width="9.140625" style="2" bestFit="1" customWidth="1"/>
    <col min="7722" max="7936" width="9.140625" style="2"/>
    <col min="7937" max="7937" width="16.42578125" style="2" customWidth="1"/>
    <col min="7938" max="7938" width="12.7109375" style="2" bestFit="1" customWidth="1"/>
    <col min="7939" max="7939" width="2.5703125" style="2" bestFit="1" customWidth="1"/>
    <col min="7940" max="7944" width="8.7109375" style="2" customWidth="1"/>
    <col min="7945" max="7945" width="9.140625" style="2" bestFit="1" customWidth="1"/>
    <col min="7946" max="7946" width="10" style="2" bestFit="1" customWidth="1"/>
    <col min="7947" max="7947" width="2.5703125" style="2" bestFit="1" customWidth="1"/>
    <col min="7948" max="7952" width="8.7109375" style="2" customWidth="1"/>
    <col min="7953" max="7953" width="9.140625" style="2" bestFit="1" customWidth="1"/>
    <col min="7954" max="7954" width="12.7109375" style="2" bestFit="1" customWidth="1"/>
    <col min="7955" max="7955" width="3" style="2" bestFit="1" customWidth="1"/>
    <col min="7956" max="7959" width="8.7109375" style="2" customWidth="1"/>
    <col min="7960" max="7960" width="11.85546875" style="2" bestFit="1" customWidth="1"/>
    <col min="7961" max="7961" width="9.140625" style="2" bestFit="1" customWidth="1"/>
    <col min="7962" max="7962" width="12.7109375" style="2" bestFit="1" customWidth="1"/>
    <col min="7963" max="7963" width="2.5703125" style="2" bestFit="1" customWidth="1"/>
    <col min="7964" max="7968" width="8.7109375" style="2" customWidth="1"/>
    <col min="7969" max="7969" width="9.140625" style="2" bestFit="1" customWidth="1"/>
    <col min="7970" max="7970" width="14.140625" style="2" bestFit="1" customWidth="1"/>
    <col min="7971" max="7971" width="3.7109375" style="2" bestFit="1" customWidth="1"/>
    <col min="7972" max="7976" width="8.7109375" style="2" customWidth="1"/>
    <col min="7977" max="7977" width="9.140625" style="2" bestFit="1" customWidth="1"/>
    <col min="7978" max="8192" width="9.140625" style="2"/>
    <col min="8193" max="8193" width="16.42578125" style="2" customWidth="1"/>
    <col min="8194" max="8194" width="12.7109375" style="2" bestFit="1" customWidth="1"/>
    <col min="8195" max="8195" width="2.5703125" style="2" bestFit="1" customWidth="1"/>
    <col min="8196" max="8200" width="8.7109375" style="2" customWidth="1"/>
    <col min="8201" max="8201" width="9.140625" style="2" bestFit="1" customWidth="1"/>
    <col min="8202" max="8202" width="10" style="2" bestFit="1" customWidth="1"/>
    <col min="8203" max="8203" width="2.5703125" style="2" bestFit="1" customWidth="1"/>
    <col min="8204" max="8208" width="8.7109375" style="2" customWidth="1"/>
    <col min="8209" max="8209" width="9.140625" style="2" bestFit="1" customWidth="1"/>
    <col min="8210" max="8210" width="12.7109375" style="2" bestFit="1" customWidth="1"/>
    <col min="8211" max="8211" width="3" style="2" bestFit="1" customWidth="1"/>
    <col min="8212" max="8215" width="8.7109375" style="2" customWidth="1"/>
    <col min="8216" max="8216" width="11.85546875" style="2" bestFit="1" customWidth="1"/>
    <col min="8217" max="8217" width="9.140625" style="2" bestFit="1" customWidth="1"/>
    <col min="8218" max="8218" width="12.7109375" style="2" bestFit="1" customWidth="1"/>
    <col min="8219" max="8219" width="2.5703125" style="2" bestFit="1" customWidth="1"/>
    <col min="8220" max="8224" width="8.7109375" style="2" customWidth="1"/>
    <col min="8225" max="8225" width="9.140625" style="2" bestFit="1" customWidth="1"/>
    <col min="8226" max="8226" width="14.140625" style="2" bestFit="1" customWidth="1"/>
    <col min="8227" max="8227" width="3.7109375" style="2" bestFit="1" customWidth="1"/>
    <col min="8228" max="8232" width="8.7109375" style="2" customWidth="1"/>
    <col min="8233" max="8233" width="9.140625" style="2" bestFit="1" customWidth="1"/>
    <col min="8234" max="8448" width="9.140625" style="2"/>
    <col min="8449" max="8449" width="16.42578125" style="2" customWidth="1"/>
    <col min="8450" max="8450" width="12.7109375" style="2" bestFit="1" customWidth="1"/>
    <col min="8451" max="8451" width="2.5703125" style="2" bestFit="1" customWidth="1"/>
    <col min="8452" max="8456" width="8.7109375" style="2" customWidth="1"/>
    <col min="8457" max="8457" width="9.140625" style="2" bestFit="1" customWidth="1"/>
    <col min="8458" max="8458" width="10" style="2" bestFit="1" customWidth="1"/>
    <col min="8459" max="8459" width="2.5703125" style="2" bestFit="1" customWidth="1"/>
    <col min="8460" max="8464" width="8.7109375" style="2" customWidth="1"/>
    <col min="8465" max="8465" width="9.140625" style="2" bestFit="1" customWidth="1"/>
    <col min="8466" max="8466" width="12.7109375" style="2" bestFit="1" customWidth="1"/>
    <col min="8467" max="8467" width="3" style="2" bestFit="1" customWidth="1"/>
    <col min="8468" max="8471" width="8.7109375" style="2" customWidth="1"/>
    <col min="8472" max="8472" width="11.85546875" style="2" bestFit="1" customWidth="1"/>
    <col min="8473" max="8473" width="9.140625" style="2" bestFit="1" customWidth="1"/>
    <col min="8474" max="8474" width="12.7109375" style="2" bestFit="1" customWidth="1"/>
    <col min="8475" max="8475" width="2.5703125" style="2" bestFit="1" customWidth="1"/>
    <col min="8476" max="8480" width="8.7109375" style="2" customWidth="1"/>
    <col min="8481" max="8481" width="9.140625" style="2" bestFit="1" customWidth="1"/>
    <col min="8482" max="8482" width="14.140625" style="2" bestFit="1" customWidth="1"/>
    <col min="8483" max="8483" width="3.7109375" style="2" bestFit="1" customWidth="1"/>
    <col min="8484" max="8488" width="8.7109375" style="2" customWidth="1"/>
    <col min="8489" max="8489" width="9.140625" style="2" bestFit="1" customWidth="1"/>
    <col min="8490" max="8704" width="9.140625" style="2"/>
    <col min="8705" max="8705" width="16.42578125" style="2" customWidth="1"/>
    <col min="8706" max="8706" width="12.7109375" style="2" bestFit="1" customWidth="1"/>
    <col min="8707" max="8707" width="2.5703125" style="2" bestFit="1" customWidth="1"/>
    <col min="8708" max="8712" width="8.7109375" style="2" customWidth="1"/>
    <col min="8713" max="8713" width="9.140625" style="2" bestFit="1" customWidth="1"/>
    <col min="8714" max="8714" width="10" style="2" bestFit="1" customWidth="1"/>
    <col min="8715" max="8715" width="2.5703125" style="2" bestFit="1" customWidth="1"/>
    <col min="8716" max="8720" width="8.7109375" style="2" customWidth="1"/>
    <col min="8721" max="8721" width="9.140625" style="2" bestFit="1" customWidth="1"/>
    <col min="8722" max="8722" width="12.7109375" style="2" bestFit="1" customWidth="1"/>
    <col min="8723" max="8723" width="3" style="2" bestFit="1" customWidth="1"/>
    <col min="8724" max="8727" width="8.7109375" style="2" customWidth="1"/>
    <col min="8728" max="8728" width="11.85546875" style="2" bestFit="1" customWidth="1"/>
    <col min="8729" max="8729" width="9.140625" style="2" bestFit="1" customWidth="1"/>
    <col min="8730" max="8730" width="12.7109375" style="2" bestFit="1" customWidth="1"/>
    <col min="8731" max="8731" width="2.5703125" style="2" bestFit="1" customWidth="1"/>
    <col min="8732" max="8736" width="8.7109375" style="2" customWidth="1"/>
    <col min="8737" max="8737" width="9.140625" style="2" bestFit="1" customWidth="1"/>
    <col min="8738" max="8738" width="14.140625" style="2" bestFit="1" customWidth="1"/>
    <col min="8739" max="8739" width="3.7109375" style="2" bestFit="1" customWidth="1"/>
    <col min="8740" max="8744" width="8.7109375" style="2" customWidth="1"/>
    <col min="8745" max="8745" width="9.140625" style="2" bestFit="1" customWidth="1"/>
    <col min="8746" max="8960" width="9.140625" style="2"/>
    <col min="8961" max="8961" width="16.42578125" style="2" customWidth="1"/>
    <col min="8962" max="8962" width="12.7109375" style="2" bestFit="1" customWidth="1"/>
    <col min="8963" max="8963" width="2.5703125" style="2" bestFit="1" customWidth="1"/>
    <col min="8964" max="8968" width="8.7109375" style="2" customWidth="1"/>
    <col min="8969" max="8969" width="9.140625" style="2" bestFit="1" customWidth="1"/>
    <col min="8970" max="8970" width="10" style="2" bestFit="1" customWidth="1"/>
    <col min="8971" max="8971" width="2.5703125" style="2" bestFit="1" customWidth="1"/>
    <col min="8972" max="8976" width="8.7109375" style="2" customWidth="1"/>
    <col min="8977" max="8977" width="9.140625" style="2" bestFit="1" customWidth="1"/>
    <col min="8978" max="8978" width="12.7109375" style="2" bestFit="1" customWidth="1"/>
    <col min="8979" max="8979" width="3" style="2" bestFit="1" customWidth="1"/>
    <col min="8980" max="8983" width="8.7109375" style="2" customWidth="1"/>
    <col min="8984" max="8984" width="11.85546875" style="2" bestFit="1" customWidth="1"/>
    <col min="8985" max="8985" width="9.140625" style="2" bestFit="1" customWidth="1"/>
    <col min="8986" max="8986" width="12.7109375" style="2" bestFit="1" customWidth="1"/>
    <col min="8987" max="8987" width="2.5703125" style="2" bestFit="1" customWidth="1"/>
    <col min="8988" max="8992" width="8.7109375" style="2" customWidth="1"/>
    <col min="8993" max="8993" width="9.140625" style="2" bestFit="1" customWidth="1"/>
    <col min="8994" max="8994" width="14.140625" style="2" bestFit="1" customWidth="1"/>
    <col min="8995" max="8995" width="3.7109375" style="2" bestFit="1" customWidth="1"/>
    <col min="8996" max="9000" width="8.7109375" style="2" customWidth="1"/>
    <col min="9001" max="9001" width="9.140625" style="2" bestFit="1" customWidth="1"/>
    <col min="9002" max="9216" width="9.140625" style="2"/>
    <col min="9217" max="9217" width="16.42578125" style="2" customWidth="1"/>
    <col min="9218" max="9218" width="12.7109375" style="2" bestFit="1" customWidth="1"/>
    <col min="9219" max="9219" width="2.5703125" style="2" bestFit="1" customWidth="1"/>
    <col min="9220" max="9224" width="8.7109375" style="2" customWidth="1"/>
    <col min="9225" max="9225" width="9.140625" style="2" bestFit="1" customWidth="1"/>
    <col min="9226" max="9226" width="10" style="2" bestFit="1" customWidth="1"/>
    <col min="9227" max="9227" width="2.5703125" style="2" bestFit="1" customWidth="1"/>
    <col min="9228" max="9232" width="8.7109375" style="2" customWidth="1"/>
    <col min="9233" max="9233" width="9.140625" style="2" bestFit="1" customWidth="1"/>
    <col min="9234" max="9234" width="12.7109375" style="2" bestFit="1" customWidth="1"/>
    <col min="9235" max="9235" width="3" style="2" bestFit="1" customWidth="1"/>
    <col min="9236" max="9239" width="8.7109375" style="2" customWidth="1"/>
    <col min="9240" max="9240" width="11.85546875" style="2" bestFit="1" customWidth="1"/>
    <col min="9241" max="9241" width="9.140625" style="2" bestFit="1" customWidth="1"/>
    <col min="9242" max="9242" width="12.7109375" style="2" bestFit="1" customWidth="1"/>
    <col min="9243" max="9243" width="2.5703125" style="2" bestFit="1" customWidth="1"/>
    <col min="9244" max="9248" width="8.7109375" style="2" customWidth="1"/>
    <col min="9249" max="9249" width="9.140625" style="2" bestFit="1" customWidth="1"/>
    <col min="9250" max="9250" width="14.140625" style="2" bestFit="1" customWidth="1"/>
    <col min="9251" max="9251" width="3.7109375" style="2" bestFit="1" customWidth="1"/>
    <col min="9252" max="9256" width="8.7109375" style="2" customWidth="1"/>
    <col min="9257" max="9257" width="9.140625" style="2" bestFit="1" customWidth="1"/>
    <col min="9258" max="9472" width="9.140625" style="2"/>
    <col min="9473" max="9473" width="16.42578125" style="2" customWidth="1"/>
    <col min="9474" max="9474" width="12.7109375" style="2" bestFit="1" customWidth="1"/>
    <col min="9475" max="9475" width="2.5703125" style="2" bestFit="1" customWidth="1"/>
    <col min="9476" max="9480" width="8.7109375" style="2" customWidth="1"/>
    <col min="9481" max="9481" width="9.140625" style="2" bestFit="1" customWidth="1"/>
    <col min="9482" max="9482" width="10" style="2" bestFit="1" customWidth="1"/>
    <col min="9483" max="9483" width="2.5703125" style="2" bestFit="1" customWidth="1"/>
    <col min="9484" max="9488" width="8.7109375" style="2" customWidth="1"/>
    <col min="9489" max="9489" width="9.140625" style="2" bestFit="1" customWidth="1"/>
    <col min="9490" max="9490" width="12.7109375" style="2" bestFit="1" customWidth="1"/>
    <col min="9491" max="9491" width="3" style="2" bestFit="1" customWidth="1"/>
    <col min="9492" max="9495" width="8.7109375" style="2" customWidth="1"/>
    <col min="9496" max="9496" width="11.85546875" style="2" bestFit="1" customWidth="1"/>
    <col min="9497" max="9497" width="9.140625" style="2" bestFit="1" customWidth="1"/>
    <col min="9498" max="9498" width="12.7109375" style="2" bestFit="1" customWidth="1"/>
    <col min="9499" max="9499" width="2.5703125" style="2" bestFit="1" customWidth="1"/>
    <col min="9500" max="9504" width="8.7109375" style="2" customWidth="1"/>
    <col min="9505" max="9505" width="9.140625" style="2" bestFit="1" customWidth="1"/>
    <col min="9506" max="9506" width="14.140625" style="2" bestFit="1" customWidth="1"/>
    <col min="9507" max="9507" width="3.7109375" style="2" bestFit="1" customWidth="1"/>
    <col min="9508" max="9512" width="8.7109375" style="2" customWidth="1"/>
    <col min="9513" max="9513" width="9.140625" style="2" bestFit="1" customWidth="1"/>
    <col min="9514" max="9728" width="9.140625" style="2"/>
    <col min="9729" max="9729" width="16.42578125" style="2" customWidth="1"/>
    <col min="9730" max="9730" width="12.7109375" style="2" bestFit="1" customWidth="1"/>
    <col min="9731" max="9731" width="2.5703125" style="2" bestFit="1" customWidth="1"/>
    <col min="9732" max="9736" width="8.7109375" style="2" customWidth="1"/>
    <col min="9737" max="9737" width="9.140625" style="2" bestFit="1" customWidth="1"/>
    <col min="9738" max="9738" width="10" style="2" bestFit="1" customWidth="1"/>
    <col min="9739" max="9739" width="2.5703125" style="2" bestFit="1" customWidth="1"/>
    <col min="9740" max="9744" width="8.7109375" style="2" customWidth="1"/>
    <col min="9745" max="9745" width="9.140625" style="2" bestFit="1" customWidth="1"/>
    <col min="9746" max="9746" width="12.7109375" style="2" bestFit="1" customWidth="1"/>
    <col min="9747" max="9747" width="3" style="2" bestFit="1" customWidth="1"/>
    <col min="9748" max="9751" width="8.7109375" style="2" customWidth="1"/>
    <col min="9752" max="9752" width="11.85546875" style="2" bestFit="1" customWidth="1"/>
    <col min="9753" max="9753" width="9.140625" style="2" bestFit="1" customWidth="1"/>
    <col min="9754" max="9754" width="12.7109375" style="2" bestFit="1" customWidth="1"/>
    <col min="9755" max="9755" width="2.5703125" style="2" bestFit="1" customWidth="1"/>
    <col min="9756" max="9760" width="8.7109375" style="2" customWidth="1"/>
    <col min="9761" max="9761" width="9.140625" style="2" bestFit="1" customWidth="1"/>
    <col min="9762" max="9762" width="14.140625" style="2" bestFit="1" customWidth="1"/>
    <col min="9763" max="9763" width="3.7109375" style="2" bestFit="1" customWidth="1"/>
    <col min="9764" max="9768" width="8.7109375" style="2" customWidth="1"/>
    <col min="9769" max="9769" width="9.140625" style="2" bestFit="1" customWidth="1"/>
    <col min="9770" max="9984" width="9.140625" style="2"/>
    <col min="9985" max="9985" width="16.42578125" style="2" customWidth="1"/>
    <col min="9986" max="9986" width="12.7109375" style="2" bestFit="1" customWidth="1"/>
    <col min="9987" max="9987" width="2.5703125" style="2" bestFit="1" customWidth="1"/>
    <col min="9988" max="9992" width="8.7109375" style="2" customWidth="1"/>
    <col min="9993" max="9993" width="9.140625" style="2" bestFit="1" customWidth="1"/>
    <col min="9994" max="9994" width="10" style="2" bestFit="1" customWidth="1"/>
    <col min="9995" max="9995" width="2.5703125" style="2" bestFit="1" customWidth="1"/>
    <col min="9996" max="10000" width="8.7109375" style="2" customWidth="1"/>
    <col min="10001" max="10001" width="9.140625" style="2" bestFit="1" customWidth="1"/>
    <col min="10002" max="10002" width="12.7109375" style="2" bestFit="1" customWidth="1"/>
    <col min="10003" max="10003" width="3" style="2" bestFit="1" customWidth="1"/>
    <col min="10004" max="10007" width="8.7109375" style="2" customWidth="1"/>
    <col min="10008" max="10008" width="11.85546875" style="2" bestFit="1" customWidth="1"/>
    <col min="10009" max="10009" width="9.140625" style="2" bestFit="1" customWidth="1"/>
    <col min="10010" max="10010" width="12.7109375" style="2" bestFit="1" customWidth="1"/>
    <col min="10011" max="10011" width="2.5703125" style="2" bestFit="1" customWidth="1"/>
    <col min="10012" max="10016" width="8.7109375" style="2" customWidth="1"/>
    <col min="10017" max="10017" width="9.140625" style="2" bestFit="1" customWidth="1"/>
    <col min="10018" max="10018" width="14.140625" style="2" bestFit="1" customWidth="1"/>
    <col min="10019" max="10019" width="3.7109375" style="2" bestFit="1" customWidth="1"/>
    <col min="10020" max="10024" width="8.7109375" style="2" customWidth="1"/>
    <col min="10025" max="10025" width="9.140625" style="2" bestFit="1" customWidth="1"/>
    <col min="10026" max="10240" width="9.140625" style="2"/>
    <col min="10241" max="10241" width="16.42578125" style="2" customWidth="1"/>
    <col min="10242" max="10242" width="12.7109375" style="2" bestFit="1" customWidth="1"/>
    <col min="10243" max="10243" width="2.5703125" style="2" bestFit="1" customWidth="1"/>
    <col min="10244" max="10248" width="8.7109375" style="2" customWidth="1"/>
    <col min="10249" max="10249" width="9.140625" style="2" bestFit="1" customWidth="1"/>
    <col min="10250" max="10250" width="10" style="2" bestFit="1" customWidth="1"/>
    <col min="10251" max="10251" width="2.5703125" style="2" bestFit="1" customWidth="1"/>
    <col min="10252" max="10256" width="8.7109375" style="2" customWidth="1"/>
    <col min="10257" max="10257" width="9.140625" style="2" bestFit="1" customWidth="1"/>
    <col min="10258" max="10258" width="12.7109375" style="2" bestFit="1" customWidth="1"/>
    <col min="10259" max="10259" width="3" style="2" bestFit="1" customWidth="1"/>
    <col min="10260" max="10263" width="8.7109375" style="2" customWidth="1"/>
    <col min="10264" max="10264" width="11.85546875" style="2" bestFit="1" customWidth="1"/>
    <col min="10265" max="10265" width="9.140625" style="2" bestFit="1" customWidth="1"/>
    <col min="10266" max="10266" width="12.7109375" style="2" bestFit="1" customWidth="1"/>
    <col min="10267" max="10267" width="2.5703125" style="2" bestFit="1" customWidth="1"/>
    <col min="10268" max="10272" width="8.7109375" style="2" customWidth="1"/>
    <col min="10273" max="10273" width="9.140625" style="2" bestFit="1" customWidth="1"/>
    <col min="10274" max="10274" width="14.140625" style="2" bestFit="1" customWidth="1"/>
    <col min="10275" max="10275" width="3.7109375" style="2" bestFit="1" customWidth="1"/>
    <col min="10276" max="10280" width="8.7109375" style="2" customWidth="1"/>
    <col min="10281" max="10281" width="9.140625" style="2" bestFit="1" customWidth="1"/>
    <col min="10282" max="10496" width="9.140625" style="2"/>
    <col min="10497" max="10497" width="16.42578125" style="2" customWidth="1"/>
    <col min="10498" max="10498" width="12.7109375" style="2" bestFit="1" customWidth="1"/>
    <col min="10499" max="10499" width="2.5703125" style="2" bestFit="1" customWidth="1"/>
    <col min="10500" max="10504" width="8.7109375" style="2" customWidth="1"/>
    <col min="10505" max="10505" width="9.140625" style="2" bestFit="1" customWidth="1"/>
    <col min="10506" max="10506" width="10" style="2" bestFit="1" customWidth="1"/>
    <col min="10507" max="10507" width="2.5703125" style="2" bestFit="1" customWidth="1"/>
    <col min="10508" max="10512" width="8.7109375" style="2" customWidth="1"/>
    <col min="10513" max="10513" width="9.140625" style="2" bestFit="1" customWidth="1"/>
    <col min="10514" max="10514" width="12.7109375" style="2" bestFit="1" customWidth="1"/>
    <col min="10515" max="10515" width="3" style="2" bestFit="1" customWidth="1"/>
    <col min="10516" max="10519" width="8.7109375" style="2" customWidth="1"/>
    <col min="10520" max="10520" width="11.85546875" style="2" bestFit="1" customWidth="1"/>
    <col min="10521" max="10521" width="9.140625" style="2" bestFit="1" customWidth="1"/>
    <col min="10522" max="10522" width="12.7109375" style="2" bestFit="1" customWidth="1"/>
    <col min="10523" max="10523" width="2.5703125" style="2" bestFit="1" customWidth="1"/>
    <col min="10524" max="10528" width="8.7109375" style="2" customWidth="1"/>
    <col min="10529" max="10529" width="9.140625" style="2" bestFit="1" customWidth="1"/>
    <col min="10530" max="10530" width="14.140625" style="2" bestFit="1" customWidth="1"/>
    <col min="10531" max="10531" width="3.7109375" style="2" bestFit="1" customWidth="1"/>
    <col min="10532" max="10536" width="8.7109375" style="2" customWidth="1"/>
    <col min="10537" max="10537" width="9.140625" style="2" bestFit="1" customWidth="1"/>
    <col min="10538" max="10752" width="9.140625" style="2"/>
    <col min="10753" max="10753" width="16.42578125" style="2" customWidth="1"/>
    <col min="10754" max="10754" width="12.7109375" style="2" bestFit="1" customWidth="1"/>
    <col min="10755" max="10755" width="2.5703125" style="2" bestFit="1" customWidth="1"/>
    <col min="10756" max="10760" width="8.7109375" style="2" customWidth="1"/>
    <col min="10761" max="10761" width="9.140625" style="2" bestFit="1" customWidth="1"/>
    <col min="10762" max="10762" width="10" style="2" bestFit="1" customWidth="1"/>
    <col min="10763" max="10763" width="2.5703125" style="2" bestFit="1" customWidth="1"/>
    <col min="10764" max="10768" width="8.7109375" style="2" customWidth="1"/>
    <col min="10769" max="10769" width="9.140625" style="2" bestFit="1" customWidth="1"/>
    <col min="10770" max="10770" width="12.7109375" style="2" bestFit="1" customWidth="1"/>
    <col min="10771" max="10771" width="3" style="2" bestFit="1" customWidth="1"/>
    <col min="10772" max="10775" width="8.7109375" style="2" customWidth="1"/>
    <col min="10776" max="10776" width="11.85546875" style="2" bestFit="1" customWidth="1"/>
    <col min="10777" max="10777" width="9.140625" style="2" bestFit="1" customWidth="1"/>
    <col min="10778" max="10778" width="12.7109375" style="2" bestFit="1" customWidth="1"/>
    <col min="10779" max="10779" width="2.5703125" style="2" bestFit="1" customWidth="1"/>
    <col min="10780" max="10784" width="8.7109375" style="2" customWidth="1"/>
    <col min="10785" max="10785" width="9.140625" style="2" bestFit="1" customWidth="1"/>
    <col min="10786" max="10786" width="14.140625" style="2" bestFit="1" customWidth="1"/>
    <col min="10787" max="10787" width="3.7109375" style="2" bestFit="1" customWidth="1"/>
    <col min="10788" max="10792" width="8.7109375" style="2" customWidth="1"/>
    <col min="10793" max="10793" width="9.140625" style="2" bestFit="1" customWidth="1"/>
    <col min="10794" max="11008" width="9.140625" style="2"/>
    <col min="11009" max="11009" width="16.42578125" style="2" customWidth="1"/>
    <col min="11010" max="11010" width="12.7109375" style="2" bestFit="1" customWidth="1"/>
    <col min="11011" max="11011" width="2.5703125" style="2" bestFit="1" customWidth="1"/>
    <col min="11012" max="11016" width="8.7109375" style="2" customWidth="1"/>
    <col min="11017" max="11017" width="9.140625" style="2" bestFit="1" customWidth="1"/>
    <col min="11018" max="11018" width="10" style="2" bestFit="1" customWidth="1"/>
    <col min="11019" max="11019" width="2.5703125" style="2" bestFit="1" customWidth="1"/>
    <col min="11020" max="11024" width="8.7109375" style="2" customWidth="1"/>
    <col min="11025" max="11025" width="9.140625" style="2" bestFit="1" customWidth="1"/>
    <col min="11026" max="11026" width="12.7109375" style="2" bestFit="1" customWidth="1"/>
    <col min="11027" max="11027" width="3" style="2" bestFit="1" customWidth="1"/>
    <col min="11028" max="11031" width="8.7109375" style="2" customWidth="1"/>
    <col min="11032" max="11032" width="11.85546875" style="2" bestFit="1" customWidth="1"/>
    <col min="11033" max="11033" width="9.140625" style="2" bestFit="1" customWidth="1"/>
    <col min="11034" max="11034" width="12.7109375" style="2" bestFit="1" customWidth="1"/>
    <col min="11035" max="11035" width="2.5703125" style="2" bestFit="1" customWidth="1"/>
    <col min="11036" max="11040" width="8.7109375" style="2" customWidth="1"/>
    <col min="11041" max="11041" width="9.140625" style="2" bestFit="1" customWidth="1"/>
    <col min="11042" max="11042" width="14.140625" style="2" bestFit="1" customWidth="1"/>
    <col min="11043" max="11043" width="3.7109375" style="2" bestFit="1" customWidth="1"/>
    <col min="11044" max="11048" width="8.7109375" style="2" customWidth="1"/>
    <col min="11049" max="11049" width="9.140625" style="2" bestFit="1" customWidth="1"/>
    <col min="11050" max="11264" width="9.140625" style="2"/>
    <col min="11265" max="11265" width="16.42578125" style="2" customWidth="1"/>
    <col min="11266" max="11266" width="12.7109375" style="2" bestFit="1" customWidth="1"/>
    <col min="11267" max="11267" width="2.5703125" style="2" bestFit="1" customWidth="1"/>
    <col min="11268" max="11272" width="8.7109375" style="2" customWidth="1"/>
    <col min="11273" max="11273" width="9.140625" style="2" bestFit="1" customWidth="1"/>
    <col min="11274" max="11274" width="10" style="2" bestFit="1" customWidth="1"/>
    <col min="11275" max="11275" width="2.5703125" style="2" bestFit="1" customWidth="1"/>
    <col min="11276" max="11280" width="8.7109375" style="2" customWidth="1"/>
    <col min="11281" max="11281" width="9.140625" style="2" bestFit="1" customWidth="1"/>
    <col min="11282" max="11282" width="12.7109375" style="2" bestFit="1" customWidth="1"/>
    <col min="11283" max="11283" width="3" style="2" bestFit="1" customWidth="1"/>
    <col min="11284" max="11287" width="8.7109375" style="2" customWidth="1"/>
    <col min="11288" max="11288" width="11.85546875" style="2" bestFit="1" customWidth="1"/>
    <col min="11289" max="11289" width="9.140625" style="2" bestFit="1" customWidth="1"/>
    <col min="11290" max="11290" width="12.7109375" style="2" bestFit="1" customWidth="1"/>
    <col min="11291" max="11291" width="2.5703125" style="2" bestFit="1" customWidth="1"/>
    <col min="11292" max="11296" width="8.7109375" style="2" customWidth="1"/>
    <col min="11297" max="11297" width="9.140625" style="2" bestFit="1" customWidth="1"/>
    <col min="11298" max="11298" width="14.140625" style="2" bestFit="1" customWidth="1"/>
    <col min="11299" max="11299" width="3.7109375" style="2" bestFit="1" customWidth="1"/>
    <col min="11300" max="11304" width="8.7109375" style="2" customWidth="1"/>
    <col min="11305" max="11305" width="9.140625" style="2" bestFit="1" customWidth="1"/>
    <col min="11306" max="11520" width="9.140625" style="2"/>
    <col min="11521" max="11521" width="16.42578125" style="2" customWidth="1"/>
    <col min="11522" max="11522" width="12.7109375" style="2" bestFit="1" customWidth="1"/>
    <col min="11523" max="11523" width="2.5703125" style="2" bestFit="1" customWidth="1"/>
    <col min="11524" max="11528" width="8.7109375" style="2" customWidth="1"/>
    <col min="11529" max="11529" width="9.140625" style="2" bestFit="1" customWidth="1"/>
    <col min="11530" max="11530" width="10" style="2" bestFit="1" customWidth="1"/>
    <col min="11531" max="11531" width="2.5703125" style="2" bestFit="1" customWidth="1"/>
    <col min="11532" max="11536" width="8.7109375" style="2" customWidth="1"/>
    <col min="11537" max="11537" width="9.140625" style="2" bestFit="1" customWidth="1"/>
    <col min="11538" max="11538" width="12.7109375" style="2" bestFit="1" customWidth="1"/>
    <col min="11539" max="11539" width="3" style="2" bestFit="1" customWidth="1"/>
    <col min="11540" max="11543" width="8.7109375" style="2" customWidth="1"/>
    <col min="11544" max="11544" width="11.85546875" style="2" bestFit="1" customWidth="1"/>
    <col min="11545" max="11545" width="9.140625" style="2" bestFit="1" customWidth="1"/>
    <col min="11546" max="11546" width="12.7109375" style="2" bestFit="1" customWidth="1"/>
    <col min="11547" max="11547" width="2.5703125" style="2" bestFit="1" customWidth="1"/>
    <col min="11548" max="11552" width="8.7109375" style="2" customWidth="1"/>
    <col min="11553" max="11553" width="9.140625" style="2" bestFit="1" customWidth="1"/>
    <col min="11554" max="11554" width="14.140625" style="2" bestFit="1" customWidth="1"/>
    <col min="11555" max="11555" width="3.7109375" style="2" bestFit="1" customWidth="1"/>
    <col min="11556" max="11560" width="8.7109375" style="2" customWidth="1"/>
    <col min="11561" max="11561" width="9.140625" style="2" bestFit="1" customWidth="1"/>
    <col min="11562" max="11776" width="9.140625" style="2"/>
    <col min="11777" max="11777" width="16.42578125" style="2" customWidth="1"/>
    <col min="11778" max="11778" width="12.7109375" style="2" bestFit="1" customWidth="1"/>
    <col min="11779" max="11779" width="2.5703125" style="2" bestFit="1" customWidth="1"/>
    <col min="11780" max="11784" width="8.7109375" style="2" customWidth="1"/>
    <col min="11785" max="11785" width="9.140625" style="2" bestFit="1" customWidth="1"/>
    <col min="11786" max="11786" width="10" style="2" bestFit="1" customWidth="1"/>
    <col min="11787" max="11787" width="2.5703125" style="2" bestFit="1" customWidth="1"/>
    <col min="11788" max="11792" width="8.7109375" style="2" customWidth="1"/>
    <col min="11793" max="11793" width="9.140625" style="2" bestFit="1" customWidth="1"/>
    <col min="11794" max="11794" width="12.7109375" style="2" bestFit="1" customWidth="1"/>
    <col min="11795" max="11795" width="3" style="2" bestFit="1" customWidth="1"/>
    <col min="11796" max="11799" width="8.7109375" style="2" customWidth="1"/>
    <col min="11800" max="11800" width="11.85546875" style="2" bestFit="1" customWidth="1"/>
    <col min="11801" max="11801" width="9.140625" style="2" bestFit="1" customWidth="1"/>
    <col min="11802" max="11802" width="12.7109375" style="2" bestFit="1" customWidth="1"/>
    <col min="11803" max="11803" width="2.5703125" style="2" bestFit="1" customWidth="1"/>
    <col min="11804" max="11808" width="8.7109375" style="2" customWidth="1"/>
    <col min="11809" max="11809" width="9.140625" style="2" bestFit="1" customWidth="1"/>
    <col min="11810" max="11810" width="14.140625" style="2" bestFit="1" customWidth="1"/>
    <col min="11811" max="11811" width="3.7109375" style="2" bestFit="1" customWidth="1"/>
    <col min="11812" max="11816" width="8.7109375" style="2" customWidth="1"/>
    <col min="11817" max="11817" width="9.140625" style="2" bestFit="1" customWidth="1"/>
    <col min="11818" max="12032" width="9.140625" style="2"/>
    <col min="12033" max="12033" width="16.42578125" style="2" customWidth="1"/>
    <col min="12034" max="12034" width="12.7109375" style="2" bestFit="1" customWidth="1"/>
    <col min="12035" max="12035" width="2.5703125" style="2" bestFit="1" customWidth="1"/>
    <col min="12036" max="12040" width="8.7109375" style="2" customWidth="1"/>
    <col min="12041" max="12041" width="9.140625" style="2" bestFit="1" customWidth="1"/>
    <col min="12042" max="12042" width="10" style="2" bestFit="1" customWidth="1"/>
    <col min="12043" max="12043" width="2.5703125" style="2" bestFit="1" customWidth="1"/>
    <col min="12044" max="12048" width="8.7109375" style="2" customWidth="1"/>
    <col min="12049" max="12049" width="9.140625" style="2" bestFit="1" customWidth="1"/>
    <col min="12050" max="12050" width="12.7109375" style="2" bestFit="1" customWidth="1"/>
    <col min="12051" max="12051" width="3" style="2" bestFit="1" customWidth="1"/>
    <col min="12052" max="12055" width="8.7109375" style="2" customWidth="1"/>
    <col min="12056" max="12056" width="11.85546875" style="2" bestFit="1" customWidth="1"/>
    <col min="12057" max="12057" width="9.140625" style="2" bestFit="1" customWidth="1"/>
    <col min="12058" max="12058" width="12.7109375" style="2" bestFit="1" customWidth="1"/>
    <col min="12059" max="12059" width="2.5703125" style="2" bestFit="1" customWidth="1"/>
    <col min="12060" max="12064" width="8.7109375" style="2" customWidth="1"/>
    <col min="12065" max="12065" width="9.140625" style="2" bestFit="1" customWidth="1"/>
    <col min="12066" max="12066" width="14.140625" style="2" bestFit="1" customWidth="1"/>
    <col min="12067" max="12067" width="3.7109375" style="2" bestFit="1" customWidth="1"/>
    <col min="12068" max="12072" width="8.7109375" style="2" customWidth="1"/>
    <col min="12073" max="12073" width="9.140625" style="2" bestFit="1" customWidth="1"/>
    <col min="12074" max="12288" width="9.140625" style="2"/>
    <col min="12289" max="12289" width="16.42578125" style="2" customWidth="1"/>
    <col min="12290" max="12290" width="12.7109375" style="2" bestFit="1" customWidth="1"/>
    <col min="12291" max="12291" width="2.5703125" style="2" bestFit="1" customWidth="1"/>
    <col min="12292" max="12296" width="8.7109375" style="2" customWidth="1"/>
    <col min="12297" max="12297" width="9.140625" style="2" bestFit="1" customWidth="1"/>
    <col min="12298" max="12298" width="10" style="2" bestFit="1" customWidth="1"/>
    <col min="12299" max="12299" width="2.5703125" style="2" bestFit="1" customWidth="1"/>
    <col min="12300" max="12304" width="8.7109375" style="2" customWidth="1"/>
    <col min="12305" max="12305" width="9.140625" style="2" bestFit="1" customWidth="1"/>
    <col min="12306" max="12306" width="12.7109375" style="2" bestFit="1" customWidth="1"/>
    <col min="12307" max="12307" width="3" style="2" bestFit="1" customWidth="1"/>
    <col min="12308" max="12311" width="8.7109375" style="2" customWidth="1"/>
    <col min="12312" max="12312" width="11.85546875" style="2" bestFit="1" customWidth="1"/>
    <col min="12313" max="12313" width="9.140625" style="2" bestFit="1" customWidth="1"/>
    <col min="12314" max="12314" width="12.7109375" style="2" bestFit="1" customWidth="1"/>
    <col min="12315" max="12315" width="2.5703125" style="2" bestFit="1" customWidth="1"/>
    <col min="12316" max="12320" width="8.7109375" style="2" customWidth="1"/>
    <col min="12321" max="12321" width="9.140625" style="2" bestFit="1" customWidth="1"/>
    <col min="12322" max="12322" width="14.140625" style="2" bestFit="1" customWidth="1"/>
    <col min="12323" max="12323" width="3.7109375" style="2" bestFit="1" customWidth="1"/>
    <col min="12324" max="12328" width="8.7109375" style="2" customWidth="1"/>
    <col min="12329" max="12329" width="9.140625" style="2" bestFit="1" customWidth="1"/>
    <col min="12330" max="12544" width="9.140625" style="2"/>
    <col min="12545" max="12545" width="16.42578125" style="2" customWidth="1"/>
    <col min="12546" max="12546" width="12.7109375" style="2" bestFit="1" customWidth="1"/>
    <col min="12547" max="12547" width="2.5703125" style="2" bestFit="1" customWidth="1"/>
    <col min="12548" max="12552" width="8.7109375" style="2" customWidth="1"/>
    <col min="12553" max="12553" width="9.140625" style="2" bestFit="1" customWidth="1"/>
    <col min="12554" max="12554" width="10" style="2" bestFit="1" customWidth="1"/>
    <col min="12555" max="12555" width="2.5703125" style="2" bestFit="1" customWidth="1"/>
    <col min="12556" max="12560" width="8.7109375" style="2" customWidth="1"/>
    <col min="12561" max="12561" width="9.140625" style="2" bestFit="1" customWidth="1"/>
    <col min="12562" max="12562" width="12.7109375" style="2" bestFit="1" customWidth="1"/>
    <col min="12563" max="12563" width="3" style="2" bestFit="1" customWidth="1"/>
    <col min="12564" max="12567" width="8.7109375" style="2" customWidth="1"/>
    <col min="12568" max="12568" width="11.85546875" style="2" bestFit="1" customWidth="1"/>
    <col min="12569" max="12569" width="9.140625" style="2" bestFit="1" customWidth="1"/>
    <col min="12570" max="12570" width="12.7109375" style="2" bestFit="1" customWidth="1"/>
    <col min="12571" max="12571" width="2.5703125" style="2" bestFit="1" customWidth="1"/>
    <col min="12572" max="12576" width="8.7109375" style="2" customWidth="1"/>
    <col min="12577" max="12577" width="9.140625" style="2" bestFit="1" customWidth="1"/>
    <col min="12578" max="12578" width="14.140625" style="2" bestFit="1" customWidth="1"/>
    <col min="12579" max="12579" width="3.7109375" style="2" bestFit="1" customWidth="1"/>
    <col min="12580" max="12584" width="8.7109375" style="2" customWidth="1"/>
    <col min="12585" max="12585" width="9.140625" style="2" bestFit="1" customWidth="1"/>
    <col min="12586" max="12800" width="9.140625" style="2"/>
    <col min="12801" max="12801" width="16.42578125" style="2" customWidth="1"/>
    <col min="12802" max="12802" width="12.7109375" style="2" bestFit="1" customWidth="1"/>
    <col min="12803" max="12803" width="2.5703125" style="2" bestFit="1" customWidth="1"/>
    <col min="12804" max="12808" width="8.7109375" style="2" customWidth="1"/>
    <col min="12809" max="12809" width="9.140625" style="2" bestFit="1" customWidth="1"/>
    <col min="12810" max="12810" width="10" style="2" bestFit="1" customWidth="1"/>
    <col min="12811" max="12811" width="2.5703125" style="2" bestFit="1" customWidth="1"/>
    <col min="12812" max="12816" width="8.7109375" style="2" customWidth="1"/>
    <col min="12817" max="12817" width="9.140625" style="2" bestFit="1" customWidth="1"/>
    <col min="12818" max="12818" width="12.7109375" style="2" bestFit="1" customWidth="1"/>
    <col min="12819" max="12819" width="3" style="2" bestFit="1" customWidth="1"/>
    <col min="12820" max="12823" width="8.7109375" style="2" customWidth="1"/>
    <col min="12824" max="12824" width="11.85546875" style="2" bestFit="1" customWidth="1"/>
    <col min="12825" max="12825" width="9.140625" style="2" bestFit="1" customWidth="1"/>
    <col min="12826" max="12826" width="12.7109375" style="2" bestFit="1" customWidth="1"/>
    <col min="12827" max="12827" width="2.5703125" style="2" bestFit="1" customWidth="1"/>
    <col min="12828" max="12832" width="8.7109375" style="2" customWidth="1"/>
    <col min="12833" max="12833" width="9.140625" style="2" bestFit="1" customWidth="1"/>
    <col min="12834" max="12834" width="14.140625" style="2" bestFit="1" customWidth="1"/>
    <col min="12835" max="12835" width="3.7109375" style="2" bestFit="1" customWidth="1"/>
    <col min="12836" max="12840" width="8.7109375" style="2" customWidth="1"/>
    <col min="12841" max="12841" width="9.140625" style="2" bestFit="1" customWidth="1"/>
    <col min="12842" max="13056" width="9.140625" style="2"/>
    <col min="13057" max="13057" width="16.42578125" style="2" customWidth="1"/>
    <col min="13058" max="13058" width="12.7109375" style="2" bestFit="1" customWidth="1"/>
    <col min="13059" max="13059" width="2.5703125" style="2" bestFit="1" customWidth="1"/>
    <col min="13060" max="13064" width="8.7109375" style="2" customWidth="1"/>
    <col min="13065" max="13065" width="9.140625" style="2" bestFit="1" customWidth="1"/>
    <col min="13066" max="13066" width="10" style="2" bestFit="1" customWidth="1"/>
    <col min="13067" max="13067" width="2.5703125" style="2" bestFit="1" customWidth="1"/>
    <col min="13068" max="13072" width="8.7109375" style="2" customWidth="1"/>
    <col min="13073" max="13073" width="9.140625" style="2" bestFit="1" customWidth="1"/>
    <col min="13074" max="13074" width="12.7109375" style="2" bestFit="1" customWidth="1"/>
    <col min="13075" max="13075" width="3" style="2" bestFit="1" customWidth="1"/>
    <col min="13076" max="13079" width="8.7109375" style="2" customWidth="1"/>
    <col min="13080" max="13080" width="11.85546875" style="2" bestFit="1" customWidth="1"/>
    <col min="13081" max="13081" width="9.140625" style="2" bestFit="1" customWidth="1"/>
    <col min="13082" max="13082" width="12.7109375" style="2" bestFit="1" customWidth="1"/>
    <col min="13083" max="13083" width="2.5703125" style="2" bestFit="1" customWidth="1"/>
    <col min="13084" max="13088" width="8.7109375" style="2" customWidth="1"/>
    <col min="13089" max="13089" width="9.140625" style="2" bestFit="1" customWidth="1"/>
    <col min="13090" max="13090" width="14.140625" style="2" bestFit="1" customWidth="1"/>
    <col min="13091" max="13091" width="3.7109375" style="2" bestFit="1" customWidth="1"/>
    <col min="13092" max="13096" width="8.7109375" style="2" customWidth="1"/>
    <col min="13097" max="13097" width="9.140625" style="2" bestFit="1" customWidth="1"/>
    <col min="13098" max="13312" width="9.140625" style="2"/>
    <col min="13313" max="13313" width="16.42578125" style="2" customWidth="1"/>
    <col min="13314" max="13314" width="12.7109375" style="2" bestFit="1" customWidth="1"/>
    <col min="13315" max="13315" width="2.5703125" style="2" bestFit="1" customWidth="1"/>
    <col min="13316" max="13320" width="8.7109375" style="2" customWidth="1"/>
    <col min="13321" max="13321" width="9.140625" style="2" bestFit="1" customWidth="1"/>
    <col min="13322" max="13322" width="10" style="2" bestFit="1" customWidth="1"/>
    <col min="13323" max="13323" width="2.5703125" style="2" bestFit="1" customWidth="1"/>
    <col min="13324" max="13328" width="8.7109375" style="2" customWidth="1"/>
    <col min="13329" max="13329" width="9.140625" style="2" bestFit="1" customWidth="1"/>
    <col min="13330" max="13330" width="12.7109375" style="2" bestFit="1" customWidth="1"/>
    <col min="13331" max="13331" width="3" style="2" bestFit="1" customWidth="1"/>
    <col min="13332" max="13335" width="8.7109375" style="2" customWidth="1"/>
    <col min="13336" max="13336" width="11.85546875" style="2" bestFit="1" customWidth="1"/>
    <col min="13337" max="13337" width="9.140625" style="2" bestFit="1" customWidth="1"/>
    <col min="13338" max="13338" width="12.7109375" style="2" bestFit="1" customWidth="1"/>
    <col min="13339" max="13339" width="2.5703125" style="2" bestFit="1" customWidth="1"/>
    <col min="13340" max="13344" width="8.7109375" style="2" customWidth="1"/>
    <col min="13345" max="13345" width="9.140625" style="2" bestFit="1" customWidth="1"/>
    <col min="13346" max="13346" width="14.140625" style="2" bestFit="1" customWidth="1"/>
    <col min="13347" max="13347" width="3.7109375" style="2" bestFit="1" customWidth="1"/>
    <col min="13348" max="13352" width="8.7109375" style="2" customWidth="1"/>
    <col min="13353" max="13353" width="9.140625" style="2" bestFit="1" customWidth="1"/>
    <col min="13354" max="13568" width="9.140625" style="2"/>
    <col min="13569" max="13569" width="16.42578125" style="2" customWidth="1"/>
    <col min="13570" max="13570" width="12.7109375" style="2" bestFit="1" customWidth="1"/>
    <col min="13571" max="13571" width="2.5703125" style="2" bestFit="1" customWidth="1"/>
    <col min="13572" max="13576" width="8.7109375" style="2" customWidth="1"/>
    <col min="13577" max="13577" width="9.140625" style="2" bestFit="1" customWidth="1"/>
    <col min="13578" max="13578" width="10" style="2" bestFit="1" customWidth="1"/>
    <col min="13579" max="13579" width="2.5703125" style="2" bestFit="1" customWidth="1"/>
    <col min="13580" max="13584" width="8.7109375" style="2" customWidth="1"/>
    <col min="13585" max="13585" width="9.140625" style="2" bestFit="1" customWidth="1"/>
    <col min="13586" max="13586" width="12.7109375" style="2" bestFit="1" customWidth="1"/>
    <col min="13587" max="13587" width="3" style="2" bestFit="1" customWidth="1"/>
    <col min="13588" max="13591" width="8.7109375" style="2" customWidth="1"/>
    <col min="13592" max="13592" width="11.85546875" style="2" bestFit="1" customWidth="1"/>
    <col min="13593" max="13593" width="9.140625" style="2" bestFit="1" customWidth="1"/>
    <col min="13594" max="13594" width="12.7109375" style="2" bestFit="1" customWidth="1"/>
    <col min="13595" max="13595" width="2.5703125" style="2" bestFit="1" customWidth="1"/>
    <col min="13596" max="13600" width="8.7109375" style="2" customWidth="1"/>
    <col min="13601" max="13601" width="9.140625" style="2" bestFit="1" customWidth="1"/>
    <col min="13602" max="13602" width="14.140625" style="2" bestFit="1" customWidth="1"/>
    <col min="13603" max="13603" width="3.7109375" style="2" bestFit="1" customWidth="1"/>
    <col min="13604" max="13608" width="8.7109375" style="2" customWidth="1"/>
    <col min="13609" max="13609" width="9.140625" style="2" bestFit="1" customWidth="1"/>
    <col min="13610" max="13824" width="9.140625" style="2"/>
    <col min="13825" max="13825" width="16.42578125" style="2" customWidth="1"/>
    <col min="13826" max="13826" width="12.7109375" style="2" bestFit="1" customWidth="1"/>
    <col min="13827" max="13827" width="2.5703125" style="2" bestFit="1" customWidth="1"/>
    <col min="13828" max="13832" width="8.7109375" style="2" customWidth="1"/>
    <col min="13833" max="13833" width="9.140625" style="2" bestFit="1" customWidth="1"/>
    <col min="13834" max="13834" width="10" style="2" bestFit="1" customWidth="1"/>
    <col min="13835" max="13835" width="2.5703125" style="2" bestFit="1" customWidth="1"/>
    <col min="13836" max="13840" width="8.7109375" style="2" customWidth="1"/>
    <col min="13841" max="13841" width="9.140625" style="2" bestFit="1" customWidth="1"/>
    <col min="13842" max="13842" width="12.7109375" style="2" bestFit="1" customWidth="1"/>
    <col min="13843" max="13843" width="3" style="2" bestFit="1" customWidth="1"/>
    <col min="13844" max="13847" width="8.7109375" style="2" customWidth="1"/>
    <col min="13848" max="13848" width="11.85546875" style="2" bestFit="1" customWidth="1"/>
    <col min="13849" max="13849" width="9.140625" style="2" bestFit="1" customWidth="1"/>
    <col min="13850" max="13850" width="12.7109375" style="2" bestFit="1" customWidth="1"/>
    <col min="13851" max="13851" width="2.5703125" style="2" bestFit="1" customWidth="1"/>
    <col min="13852" max="13856" width="8.7109375" style="2" customWidth="1"/>
    <col min="13857" max="13857" width="9.140625" style="2" bestFit="1" customWidth="1"/>
    <col min="13858" max="13858" width="14.140625" style="2" bestFit="1" customWidth="1"/>
    <col min="13859" max="13859" width="3.7109375" style="2" bestFit="1" customWidth="1"/>
    <col min="13860" max="13864" width="8.7109375" style="2" customWidth="1"/>
    <col min="13865" max="13865" width="9.140625" style="2" bestFit="1" customWidth="1"/>
    <col min="13866" max="14080" width="9.140625" style="2"/>
    <col min="14081" max="14081" width="16.42578125" style="2" customWidth="1"/>
    <col min="14082" max="14082" width="12.7109375" style="2" bestFit="1" customWidth="1"/>
    <col min="14083" max="14083" width="2.5703125" style="2" bestFit="1" customWidth="1"/>
    <col min="14084" max="14088" width="8.7109375" style="2" customWidth="1"/>
    <col min="14089" max="14089" width="9.140625" style="2" bestFit="1" customWidth="1"/>
    <col min="14090" max="14090" width="10" style="2" bestFit="1" customWidth="1"/>
    <col min="14091" max="14091" width="2.5703125" style="2" bestFit="1" customWidth="1"/>
    <col min="14092" max="14096" width="8.7109375" style="2" customWidth="1"/>
    <col min="14097" max="14097" width="9.140625" style="2" bestFit="1" customWidth="1"/>
    <col min="14098" max="14098" width="12.7109375" style="2" bestFit="1" customWidth="1"/>
    <col min="14099" max="14099" width="3" style="2" bestFit="1" customWidth="1"/>
    <col min="14100" max="14103" width="8.7109375" style="2" customWidth="1"/>
    <col min="14104" max="14104" width="11.85546875" style="2" bestFit="1" customWidth="1"/>
    <col min="14105" max="14105" width="9.140625" style="2" bestFit="1" customWidth="1"/>
    <col min="14106" max="14106" width="12.7109375" style="2" bestFit="1" customWidth="1"/>
    <col min="14107" max="14107" width="2.5703125" style="2" bestFit="1" customWidth="1"/>
    <col min="14108" max="14112" width="8.7109375" style="2" customWidth="1"/>
    <col min="14113" max="14113" width="9.140625" style="2" bestFit="1" customWidth="1"/>
    <col min="14114" max="14114" width="14.140625" style="2" bestFit="1" customWidth="1"/>
    <col min="14115" max="14115" width="3.7109375" style="2" bestFit="1" customWidth="1"/>
    <col min="14116" max="14120" width="8.7109375" style="2" customWidth="1"/>
    <col min="14121" max="14121" width="9.140625" style="2" bestFit="1" customWidth="1"/>
    <col min="14122" max="14336" width="9.140625" style="2"/>
    <col min="14337" max="14337" width="16.42578125" style="2" customWidth="1"/>
    <col min="14338" max="14338" width="12.7109375" style="2" bestFit="1" customWidth="1"/>
    <col min="14339" max="14339" width="2.5703125" style="2" bestFit="1" customWidth="1"/>
    <col min="14340" max="14344" width="8.7109375" style="2" customWidth="1"/>
    <col min="14345" max="14345" width="9.140625" style="2" bestFit="1" customWidth="1"/>
    <col min="14346" max="14346" width="10" style="2" bestFit="1" customWidth="1"/>
    <col min="14347" max="14347" width="2.5703125" style="2" bestFit="1" customWidth="1"/>
    <col min="14348" max="14352" width="8.7109375" style="2" customWidth="1"/>
    <col min="14353" max="14353" width="9.140625" style="2" bestFit="1" customWidth="1"/>
    <col min="14354" max="14354" width="12.7109375" style="2" bestFit="1" customWidth="1"/>
    <col min="14355" max="14355" width="3" style="2" bestFit="1" customWidth="1"/>
    <col min="14356" max="14359" width="8.7109375" style="2" customWidth="1"/>
    <col min="14360" max="14360" width="11.85546875" style="2" bestFit="1" customWidth="1"/>
    <col min="14361" max="14361" width="9.140625" style="2" bestFit="1" customWidth="1"/>
    <col min="14362" max="14362" width="12.7109375" style="2" bestFit="1" customWidth="1"/>
    <col min="14363" max="14363" width="2.5703125" style="2" bestFit="1" customWidth="1"/>
    <col min="14364" max="14368" width="8.7109375" style="2" customWidth="1"/>
    <col min="14369" max="14369" width="9.140625" style="2" bestFit="1" customWidth="1"/>
    <col min="14370" max="14370" width="14.140625" style="2" bestFit="1" customWidth="1"/>
    <col min="14371" max="14371" width="3.7109375" style="2" bestFit="1" customWidth="1"/>
    <col min="14372" max="14376" width="8.7109375" style="2" customWidth="1"/>
    <col min="14377" max="14377" width="9.140625" style="2" bestFit="1" customWidth="1"/>
    <col min="14378" max="14592" width="9.140625" style="2"/>
    <col min="14593" max="14593" width="16.42578125" style="2" customWidth="1"/>
    <col min="14594" max="14594" width="12.7109375" style="2" bestFit="1" customWidth="1"/>
    <col min="14595" max="14595" width="2.5703125" style="2" bestFit="1" customWidth="1"/>
    <col min="14596" max="14600" width="8.7109375" style="2" customWidth="1"/>
    <col min="14601" max="14601" width="9.140625" style="2" bestFit="1" customWidth="1"/>
    <col min="14602" max="14602" width="10" style="2" bestFit="1" customWidth="1"/>
    <col min="14603" max="14603" width="2.5703125" style="2" bestFit="1" customWidth="1"/>
    <col min="14604" max="14608" width="8.7109375" style="2" customWidth="1"/>
    <col min="14609" max="14609" width="9.140625" style="2" bestFit="1" customWidth="1"/>
    <col min="14610" max="14610" width="12.7109375" style="2" bestFit="1" customWidth="1"/>
    <col min="14611" max="14611" width="3" style="2" bestFit="1" customWidth="1"/>
    <col min="14612" max="14615" width="8.7109375" style="2" customWidth="1"/>
    <col min="14616" max="14616" width="11.85546875" style="2" bestFit="1" customWidth="1"/>
    <col min="14617" max="14617" width="9.140625" style="2" bestFit="1" customWidth="1"/>
    <col min="14618" max="14618" width="12.7109375" style="2" bestFit="1" customWidth="1"/>
    <col min="14619" max="14619" width="2.5703125" style="2" bestFit="1" customWidth="1"/>
    <col min="14620" max="14624" width="8.7109375" style="2" customWidth="1"/>
    <col min="14625" max="14625" width="9.140625" style="2" bestFit="1" customWidth="1"/>
    <col min="14626" max="14626" width="14.140625" style="2" bestFit="1" customWidth="1"/>
    <col min="14627" max="14627" width="3.7109375" style="2" bestFit="1" customWidth="1"/>
    <col min="14628" max="14632" width="8.7109375" style="2" customWidth="1"/>
    <col min="14633" max="14633" width="9.140625" style="2" bestFit="1" customWidth="1"/>
    <col min="14634" max="14848" width="9.140625" style="2"/>
    <col min="14849" max="14849" width="16.42578125" style="2" customWidth="1"/>
    <col min="14850" max="14850" width="12.7109375" style="2" bestFit="1" customWidth="1"/>
    <col min="14851" max="14851" width="2.5703125" style="2" bestFit="1" customWidth="1"/>
    <col min="14852" max="14856" width="8.7109375" style="2" customWidth="1"/>
    <col min="14857" max="14857" width="9.140625" style="2" bestFit="1" customWidth="1"/>
    <col min="14858" max="14858" width="10" style="2" bestFit="1" customWidth="1"/>
    <col min="14859" max="14859" width="2.5703125" style="2" bestFit="1" customWidth="1"/>
    <col min="14860" max="14864" width="8.7109375" style="2" customWidth="1"/>
    <col min="14865" max="14865" width="9.140625" style="2" bestFit="1" customWidth="1"/>
    <col min="14866" max="14866" width="12.7109375" style="2" bestFit="1" customWidth="1"/>
    <col min="14867" max="14867" width="3" style="2" bestFit="1" customWidth="1"/>
    <col min="14868" max="14871" width="8.7109375" style="2" customWidth="1"/>
    <col min="14872" max="14872" width="11.85546875" style="2" bestFit="1" customWidth="1"/>
    <col min="14873" max="14873" width="9.140625" style="2" bestFit="1" customWidth="1"/>
    <col min="14874" max="14874" width="12.7109375" style="2" bestFit="1" customWidth="1"/>
    <col min="14875" max="14875" width="2.5703125" style="2" bestFit="1" customWidth="1"/>
    <col min="14876" max="14880" width="8.7109375" style="2" customWidth="1"/>
    <col min="14881" max="14881" width="9.140625" style="2" bestFit="1" customWidth="1"/>
    <col min="14882" max="14882" width="14.140625" style="2" bestFit="1" customWidth="1"/>
    <col min="14883" max="14883" width="3.7109375" style="2" bestFit="1" customWidth="1"/>
    <col min="14884" max="14888" width="8.7109375" style="2" customWidth="1"/>
    <col min="14889" max="14889" width="9.140625" style="2" bestFit="1" customWidth="1"/>
    <col min="14890" max="15104" width="9.140625" style="2"/>
    <col min="15105" max="15105" width="16.42578125" style="2" customWidth="1"/>
    <col min="15106" max="15106" width="12.7109375" style="2" bestFit="1" customWidth="1"/>
    <col min="15107" max="15107" width="2.5703125" style="2" bestFit="1" customWidth="1"/>
    <col min="15108" max="15112" width="8.7109375" style="2" customWidth="1"/>
    <col min="15113" max="15113" width="9.140625" style="2" bestFit="1" customWidth="1"/>
    <col min="15114" max="15114" width="10" style="2" bestFit="1" customWidth="1"/>
    <col min="15115" max="15115" width="2.5703125" style="2" bestFit="1" customWidth="1"/>
    <col min="15116" max="15120" width="8.7109375" style="2" customWidth="1"/>
    <col min="15121" max="15121" width="9.140625" style="2" bestFit="1" customWidth="1"/>
    <col min="15122" max="15122" width="12.7109375" style="2" bestFit="1" customWidth="1"/>
    <col min="15123" max="15123" width="3" style="2" bestFit="1" customWidth="1"/>
    <col min="15124" max="15127" width="8.7109375" style="2" customWidth="1"/>
    <col min="15128" max="15128" width="11.85546875" style="2" bestFit="1" customWidth="1"/>
    <col min="15129" max="15129" width="9.140625" style="2" bestFit="1" customWidth="1"/>
    <col min="15130" max="15130" width="12.7109375" style="2" bestFit="1" customWidth="1"/>
    <col min="15131" max="15131" width="2.5703125" style="2" bestFit="1" customWidth="1"/>
    <col min="15132" max="15136" width="8.7109375" style="2" customWidth="1"/>
    <col min="15137" max="15137" width="9.140625" style="2" bestFit="1" customWidth="1"/>
    <col min="15138" max="15138" width="14.140625" style="2" bestFit="1" customWidth="1"/>
    <col min="15139" max="15139" width="3.7109375" style="2" bestFit="1" customWidth="1"/>
    <col min="15140" max="15144" width="8.7109375" style="2" customWidth="1"/>
    <col min="15145" max="15145" width="9.140625" style="2" bestFit="1" customWidth="1"/>
    <col min="15146" max="15360" width="9.140625" style="2"/>
    <col min="15361" max="15361" width="16.42578125" style="2" customWidth="1"/>
    <col min="15362" max="15362" width="12.7109375" style="2" bestFit="1" customWidth="1"/>
    <col min="15363" max="15363" width="2.5703125" style="2" bestFit="1" customWidth="1"/>
    <col min="15364" max="15368" width="8.7109375" style="2" customWidth="1"/>
    <col min="15369" max="15369" width="9.140625" style="2" bestFit="1" customWidth="1"/>
    <col min="15370" max="15370" width="10" style="2" bestFit="1" customWidth="1"/>
    <col min="15371" max="15371" width="2.5703125" style="2" bestFit="1" customWidth="1"/>
    <col min="15372" max="15376" width="8.7109375" style="2" customWidth="1"/>
    <col min="15377" max="15377" width="9.140625" style="2" bestFit="1" customWidth="1"/>
    <col min="15378" max="15378" width="12.7109375" style="2" bestFit="1" customWidth="1"/>
    <col min="15379" max="15379" width="3" style="2" bestFit="1" customWidth="1"/>
    <col min="15380" max="15383" width="8.7109375" style="2" customWidth="1"/>
    <col min="15384" max="15384" width="11.85546875" style="2" bestFit="1" customWidth="1"/>
    <col min="15385" max="15385" width="9.140625" style="2" bestFit="1" customWidth="1"/>
    <col min="15386" max="15386" width="12.7109375" style="2" bestFit="1" customWidth="1"/>
    <col min="15387" max="15387" width="2.5703125" style="2" bestFit="1" customWidth="1"/>
    <col min="15388" max="15392" width="8.7109375" style="2" customWidth="1"/>
    <col min="15393" max="15393" width="9.140625" style="2" bestFit="1" customWidth="1"/>
    <col min="15394" max="15394" width="14.140625" style="2" bestFit="1" customWidth="1"/>
    <col min="15395" max="15395" width="3.7109375" style="2" bestFit="1" customWidth="1"/>
    <col min="15396" max="15400" width="8.7109375" style="2" customWidth="1"/>
    <col min="15401" max="15401" width="9.140625" style="2" bestFit="1" customWidth="1"/>
    <col min="15402" max="15616" width="9.140625" style="2"/>
    <col min="15617" max="15617" width="16.42578125" style="2" customWidth="1"/>
    <col min="15618" max="15618" width="12.7109375" style="2" bestFit="1" customWidth="1"/>
    <col min="15619" max="15619" width="2.5703125" style="2" bestFit="1" customWidth="1"/>
    <col min="15620" max="15624" width="8.7109375" style="2" customWidth="1"/>
    <col min="15625" max="15625" width="9.140625" style="2" bestFit="1" customWidth="1"/>
    <col min="15626" max="15626" width="10" style="2" bestFit="1" customWidth="1"/>
    <col min="15627" max="15627" width="2.5703125" style="2" bestFit="1" customWidth="1"/>
    <col min="15628" max="15632" width="8.7109375" style="2" customWidth="1"/>
    <col min="15633" max="15633" width="9.140625" style="2" bestFit="1" customWidth="1"/>
    <col min="15634" max="15634" width="12.7109375" style="2" bestFit="1" customWidth="1"/>
    <col min="15635" max="15635" width="3" style="2" bestFit="1" customWidth="1"/>
    <col min="15636" max="15639" width="8.7109375" style="2" customWidth="1"/>
    <col min="15640" max="15640" width="11.85546875" style="2" bestFit="1" customWidth="1"/>
    <col min="15641" max="15641" width="9.140625" style="2" bestFit="1" customWidth="1"/>
    <col min="15642" max="15642" width="12.7109375" style="2" bestFit="1" customWidth="1"/>
    <col min="15643" max="15643" width="2.5703125" style="2" bestFit="1" customWidth="1"/>
    <col min="15644" max="15648" width="8.7109375" style="2" customWidth="1"/>
    <col min="15649" max="15649" width="9.140625" style="2" bestFit="1" customWidth="1"/>
    <col min="15650" max="15650" width="14.140625" style="2" bestFit="1" customWidth="1"/>
    <col min="15651" max="15651" width="3.7109375" style="2" bestFit="1" customWidth="1"/>
    <col min="15652" max="15656" width="8.7109375" style="2" customWidth="1"/>
    <col min="15657" max="15657" width="9.140625" style="2" bestFit="1" customWidth="1"/>
    <col min="15658" max="15872" width="9.140625" style="2"/>
    <col min="15873" max="15873" width="16.42578125" style="2" customWidth="1"/>
    <col min="15874" max="15874" width="12.7109375" style="2" bestFit="1" customWidth="1"/>
    <col min="15875" max="15875" width="2.5703125" style="2" bestFit="1" customWidth="1"/>
    <col min="15876" max="15880" width="8.7109375" style="2" customWidth="1"/>
    <col min="15881" max="15881" width="9.140625" style="2" bestFit="1" customWidth="1"/>
    <col min="15882" max="15882" width="10" style="2" bestFit="1" customWidth="1"/>
    <col min="15883" max="15883" width="2.5703125" style="2" bestFit="1" customWidth="1"/>
    <col min="15884" max="15888" width="8.7109375" style="2" customWidth="1"/>
    <col min="15889" max="15889" width="9.140625" style="2" bestFit="1" customWidth="1"/>
    <col min="15890" max="15890" width="12.7109375" style="2" bestFit="1" customWidth="1"/>
    <col min="15891" max="15891" width="3" style="2" bestFit="1" customWidth="1"/>
    <col min="15892" max="15895" width="8.7109375" style="2" customWidth="1"/>
    <col min="15896" max="15896" width="11.85546875" style="2" bestFit="1" customWidth="1"/>
    <col min="15897" max="15897" width="9.140625" style="2" bestFit="1" customWidth="1"/>
    <col min="15898" max="15898" width="12.7109375" style="2" bestFit="1" customWidth="1"/>
    <col min="15899" max="15899" width="2.5703125" style="2" bestFit="1" customWidth="1"/>
    <col min="15900" max="15904" width="8.7109375" style="2" customWidth="1"/>
    <col min="15905" max="15905" width="9.140625" style="2" bestFit="1" customWidth="1"/>
    <col min="15906" max="15906" width="14.140625" style="2" bestFit="1" customWidth="1"/>
    <col min="15907" max="15907" width="3.7109375" style="2" bestFit="1" customWidth="1"/>
    <col min="15908" max="15912" width="8.7109375" style="2" customWidth="1"/>
    <col min="15913" max="15913" width="9.140625" style="2" bestFit="1" customWidth="1"/>
    <col min="15914" max="16128" width="9.140625" style="2"/>
    <col min="16129" max="16129" width="16.42578125" style="2" customWidth="1"/>
    <col min="16130" max="16130" width="12.7109375" style="2" bestFit="1" customWidth="1"/>
    <col min="16131" max="16131" width="2.5703125" style="2" bestFit="1" customWidth="1"/>
    <col min="16132" max="16136" width="8.7109375" style="2" customWidth="1"/>
    <col min="16137" max="16137" width="9.140625" style="2" bestFit="1" customWidth="1"/>
    <col min="16138" max="16138" width="10" style="2" bestFit="1" customWidth="1"/>
    <col min="16139" max="16139" width="2.5703125" style="2" bestFit="1" customWidth="1"/>
    <col min="16140" max="16144" width="8.7109375" style="2" customWidth="1"/>
    <col min="16145" max="16145" width="9.140625" style="2" bestFit="1" customWidth="1"/>
    <col min="16146" max="16146" width="12.7109375" style="2" bestFit="1" customWidth="1"/>
    <col min="16147" max="16147" width="3" style="2" bestFit="1" customWidth="1"/>
    <col min="16148" max="16151" width="8.7109375" style="2" customWidth="1"/>
    <col min="16152" max="16152" width="11.85546875" style="2" bestFit="1" customWidth="1"/>
    <col min="16153" max="16153" width="9.140625" style="2" bestFit="1" customWidth="1"/>
    <col min="16154" max="16154" width="12.7109375" style="2" bestFit="1" customWidth="1"/>
    <col min="16155" max="16155" width="2.5703125" style="2" bestFit="1" customWidth="1"/>
    <col min="16156" max="16160" width="8.7109375" style="2" customWidth="1"/>
    <col min="16161" max="16161" width="9.140625" style="2" bestFit="1" customWidth="1"/>
    <col min="16162" max="16162" width="14.140625" style="2" bestFit="1" customWidth="1"/>
    <col min="16163" max="16163" width="3.7109375" style="2" bestFit="1" customWidth="1"/>
    <col min="16164" max="16168" width="8.7109375" style="2" customWidth="1"/>
    <col min="16169" max="16169" width="9.140625" style="2" bestFit="1" customWidth="1"/>
    <col min="16170" max="16384" width="9.140625" style="2"/>
  </cols>
  <sheetData>
    <row r="1" spans="1:41" ht="16.5" customHeight="1" x14ac:dyDescent="0.25">
      <c r="A1" s="1" t="s">
        <v>0</v>
      </c>
      <c r="U1" s="1"/>
    </row>
    <row r="2" spans="1:41" ht="15.75" customHeight="1" x14ac:dyDescent="0.25">
      <c r="A2" s="1" t="s">
        <v>1</v>
      </c>
      <c r="B2" s="4"/>
      <c r="C2" s="4"/>
      <c r="D2" s="5"/>
      <c r="E2" s="5"/>
      <c r="F2" s="5"/>
      <c r="G2" s="5"/>
      <c r="H2" s="6"/>
      <c r="I2" s="7"/>
      <c r="K2" s="4"/>
      <c r="L2" s="5"/>
      <c r="M2" s="5"/>
      <c r="N2" s="5"/>
      <c r="O2" s="5"/>
      <c r="P2" s="6"/>
      <c r="S2" s="4"/>
      <c r="U2" s="1"/>
      <c r="W2" s="5"/>
      <c r="X2" s="6"/>
      <c r="AA2" s="4"/>
      <c r="AB2" s="5"/>
      <c r="AC2" s="5"/>
      <c r="AD2" s="5"/>
      <c r="AE2" s="5"/>
      <c r="AF2" s="6"/>
      <c r="AI2" s="4"/>
      <c r="AJ2" s="5"/>
      <c r="AK2" s="5"/>
      <c r="AL2" s="5"/>
      <c r="AM2" s="5"/>
      <c r="AN2" s="6"/>
    </row>
    <row r="3" spans="1:41" ht="15.75" customHeight="1" thickBot="1" x14ac:dyDescent="0.3">
      <c r="A3" s="1"/>
    </row>
    <row r="4" spans="1:41" x14ac:dyDescent="0.25">
      <c r="A4" s="8" t="s">
        <v>2</v>
      </c>
      <c r="B4" s="8"/>
      <c r="C4" s="9"/>
      <c r="D4" s="10"/>
      <c r="E4" s="9"/>
      <c r="F4" s="10" t="s">
        <v>3</v>
      </c>
      <c r="G4" s="9"/>
      <c r="H4" s="9"/>
      <c r="I4" s="11"/>
      <c r="J4" s="8"/>
      <c r="K4" s="9"/>
      <c r="L4" s="10"/>
      <c r="M4" s="9"/>
      <c r="N4" s="10" t="s">
        <v>4</v>
      </c>
      <c r="O4" s="9"/>
      <c r="P4" s="9"/>
      <c r="Q4" s="11"/>
      <c r="R4" s="8"/>
      <c r="S4" s="9"/>
      <c r="T4" s="10"/>
      <c r="U4" s="9"/>
      <c r="V4" s="10" t="s">
        <v>5</v>
      </c>
      <c r="W4" s="9"/>
      <c r="X4" s="9"/>
      <c r="Y4" s="11"/>
      <c r="Z4" s="8"/>
      <c r="AA4" s="9"/>
      <c r="AB4" s="10"/>
      <c r="AC4" s="9"/>
      <c r="AD4" s="10" t="s">
        <v>6</v>
      </c>
      <c r="AE4" s="9"/>
      <c r="AF4" s="9"/>
      <c r="AG4" s="11"/>
      <c r="AH4" s="8"/>
      <c r="AI4" s="9"/>
      <c r="AJ4" s="10"/>
      <c r="AK4" s="9"/>
      <c r="AL4" s="10" t="s">
        <v>7</v>
      </c>
      <c r="AM4" s="9"/>
      <c r="AN4" s="9"/>
      <c r="AO4" s="11"/>
    </row>
    <row r="5" spans="1:41" ht="15.75" thickBot="1" x14ac:dyDescent="0.3">
      <c r="A5" s="12"/>
      <c r="B5" s="13" t="s">
        <v>8</v>
      </c>
      <c r="C5" s="14"/>
      <c r="D5" s="15" t="s">
        <v>9</v>
      </c>
      <c r="E5" s="15" t="s">
        <v>10</v>
      </c>
      <c r="F5" s="15" t="s">
        <v>11</v>
      </c>
      <c r="G5" s="15" t="s">
        <v>12</v>
      </c>
      <c r="H5" s="15" t="s">
        <v>13</v>
      </c>
      <c r="I5" s="16" t="s">
        <v>14</v>
      </c>
      <c r="J5" s="13" t="s">
        <v>8</v>
      </c>
      <c r="K5" s="14"/>
      <c r="L5" s="15" t="s">
        <v>9</v>
      </c>
      <c r="M5" s="15" t="s">
        <v>10</v>
      </c>
      <c r="N5" s="15" t="s">
        <v>11</v>
      </c>
      <c r="O5" s="15" t="s">
        <v>12</v>
      </c>
      <c r="P5" s="15" t="s">
        <v>13</v>
      </c>
      <c r="Q5" s="16" t="s">
        <v>14</v>
      </c>
      <c r="R5" s="13" t="s">
        <v>8</v>
      </c>
      <c r="S5" s="14"/>
      <c r="T5" s="15" t="s">
        <v>9</v>
      </c>
      <c r="U5" s="15" t="s">
        <v>10</v>
      </c>
      <c r="V5" s="15" t="s">
        <v>11</v>
      </c>
      <c r="W5" s="15" t="s">
        <v>12</v>
      </c>
      <c r="X5" s="15" t="s">
        <v>13</v>
      </c>
      <c r="Y5" s="16" t="s">
        <v>14</v>
      </c>
      <c r="Z5" s="13" t="s">
        <v>8</v>
      </c>
      <c r="AA5" s="14"/>
      <c r="AB5" s="15" t="s">
        <v>9</v>
      </c>
      <c r="AC5" s="15" t="s">
        <v>10</v>
      </c>
      <c r="AD5" s="15" t="s">
        <v>11</v>
      </c>
      <c r="AE5" s="15" t="s">
        <v>12</v>
      </c>
      <c r="AF5" s="15" t="s">
        <v>13</v>
      </c>
      <c r="AG5" s="16" t="s">
        <v>14</v>
      </c>
      <c r="AH5" s="13" t="s">
        <v>8</v>
      </c>
      <c r="AI5" s="14"/>
      <c r="AJ5" s="15" t="s">
        <v>9</v>
      </c>
      <c r="AK5" s="15" t="s">
        <v>10</v>
      </c>
      <c r="AL5" s="15" t="s">
        <v>11</v>
      </c>
      <c r="AM5" s="15" t="s">
        <v>12</v>
      </c>
      <c r="AN5" s="15" t="s">
        <v>13</v>
      </c>
      <c r="AO5" s="16" t="s">
        <v>14</v>
      </c>
    </row>
    <row r="6" spans="1:41" ht="7.5" customHeight="1" thickTop="1" x14ac:dyDescent="0.25">
      <c r="A6" s="17"/>
      <c r="B6" s="18"/>
      <c r="C6" s="19"/>
      <c r="D6" s="20"/>
      <c r="E6" s="20"/>
      <c r="F6" s="20"/>
      <c r="G6" s="20"/>
      <c r="H6" s="21"/>
      <c r="I6" s="22"/>
      <c r="J6" s="18"/>
      <c r="K6" s="19"/>
      <c r="L6" s="20"/>
      <c r="M6" s="20"/>
      <c r="N6" s="20"/>
      <c r="O6" s="20"/>
      <c r="P6" s="21"/>
      <c r="Q6" s="22"/>
      <c r="R6" s="18"/>
      <c r="S6" s="19"/>
      <c r="T6" s="20"/>
      <c r="U6" s="20"/>
      <c r="V6" s="20"/>
      <c r="W6" s="20"/>
      <c r="X6" s="21"/>
      <c r="Y6" s="22"/>
      <c r="Z6" s="18"/>
      <c r="AA6" s="19"/>
      <c r="AB6" s="20"/>
      <c r="AC6" s="20"/>
      <c r="AD6" s="20"/>
      <c r="AE6" s="20"/>
      <c r="AF6" s="21"/>
      <c r="AG6" s="22"/>
      <c r="AH6" s="23"/>
      <c r="AI6" s="19"/>
      <c r="AJ6" s="20"/>
      <c r="AK6" s="20"/>
      <c r="AL6" s="20"/>
      <c r="AM6" s="20"/>
      <c r="AN6" s="21"/>
      <c r="AO6" s="24"/>
    </row>
    <row r="7" spans="1:41" s="31" customFormat="1" ht="14.25" x14ac:dyDescent="0.2">
      <c r="A7" s="25"/>
      <c r="B7" s="26" t="s">
        <v>15</v>
      </c>
      <c r="C7" s="27" t="s">
        <v>16</v>
      </c>
      <c r="D7" s="28" t="str">
        <f>IF(B7="","-",VLOOKUP(B7,[1]KhususLoadDosen!$E$9:$U$16,14,0))</f>
        <v>ESS</v>
      </c>
      <c r="E7" s="28" t="str">
        <f>IF(B7="","-",IF(VLOOKUP(B7,[1]KhususLoadDosen!$E$9:$U$16,15,0)="","-",VLOOKUP(B7,[1]KhususLoadDosen!$E$9:$U$16,15,0)))</f>
        <v>-</v>
      </c>
      <c r="F7" s="29" t="str">
        <f>IF(B7="","-",IF(C7="T","-",IF(VLOOKUP(B7,[1]KhususLoadDosen!$E$9:$X$16,18,0)="","-",VLOOKUP(B7,[1]KhususLoadDosen!$E$9:$X$16,18,0))))</f>
        <v>-</v>
      </c>
      <c r="G7" s="29" t="str">
        <f>IF(B7="","-",IF(C7="T","-",IF(VLOOKUP(B7,[1]KhususLoadDosen!$E$9:$X$16,19,0)="","-",VLOOKUP(B7,[1]KhususLoadDosen!$E$9:$X$16,19,0))))</f>
        <v>-</v>
      </c>
      <c r="H7" s="28" t="s">
        <v>17</v>
      </c>
      <c r="I7" s="30" t="s">
        <v>18</v>
      </c>
      <c r="J7" s="26" t="s">
        <v>19</v>
      </c>
      <c r="K7" s="27" t="s">
        <v>20</v>
      </c>
      <c r="L7" s="28" t="str">
        <f>IF(J7="","-",VLOOKUP(J7,[1]KhususLoadDosen!$E$9:$U$16,14,0))</f>
        <v>RMS</v>
      </c>
      <c r="M7" s="28" t="str">
        <f>IF(J7="","-",IF(VLOOKUP(J7,[1]KhususLoadDosen!$E$9:$U$16,15,0)="","-",VLOOKUP(J7,[1]KhususLoadDosen!$E$9:$U$16,15,0)))</f>
        <v>-</v>
      </c>
      <c r="N7" s="29" t="str">
        <f>IF(J7="","-",IF(K7="T","-",IF(VLOOKUP(J7,[1]KhususLoadDosen!$E$9:$X$16,18,0)="","-",VLOOKUP(J7,[1]KhususLoadDosen!$E$9:$X$16,18,0))))</f>
        <v>RMS</v>
      </c>
      <c r="O7" s="29" t="str">
        <f>IF(J7="","-",IF(K7="T","-",IF(VLOOKUP(J7,[1]KhususLoadDosen!$E$9:$X$16,19,0)="","-",VLOOKUP(J7,[1]KhususLoadDosen!$E$9:$X$16,19,0))))</f>
        <v>RMM</v>
      </c>
      <c r="P7" s="28" t="s">
        <v>17</v>
      </c>
      <c r="Q7" s="30" t="s">
        <v>21</v>
      </c>
      <c r="R7" s="26" t="s">
        <v>22</v>
      </c>
      <c r="S7" s="27" t="s">
        <v>20</v>
      </c>
      <c r="T7" s="28" t="str">
        <f>IF(R7="","-",VLOOKUP(R7,[1]KhususLoadDosen!$E$9:$U$16,14,0))</f>
        <v>RSL</v>
      </c>
      <c r="U7" s="28" t="str">
        <f>IF(R7="","-",IF(VLOOKUP(R7,[1]KhususLoadDosen!$E$9:$U$16,15,0)="","-",VLOOKUP(R7,[1]KhususLoadDosen!$E$9:$U$16,15,0)))</f>
        <v>HTS</v>
      </c>
      <c r="V7" s="29" t="str">
        <f>IF(R7="","-",IF(S7="T","-",IF(VLOOKUP(R7,[1]KhususLoadDosen!$E$9:$X$16,18,0)="","-",VLOOKUP(R7,[1]KhususLoadDosen!$E$9:$X$16,18,0))))</f>
        <v>PAT</v>
      </c>
      <c r="W7" s="29" t="str">
        <f>IF(R7="","-",IF(S7="T","-",IF(VLOOKUP(R7,[1]KhususLoadDosen!$E$9:$X$16,19,0)="","-",VLOOKUP(R7,[1]KhususLoadDosen!$E$9:$X$16,19,0))))</f>
        <v>-</v>
      </c>
      <c r="X7" s="28" t="s">
        <v>17</v>
      </c>
      <c r="Y7" s="30" t="s">
        <v>21</v>
      </c>
      <c r="Z7" s="26" t="s">
        <v>15</v>
      </c>
      <c r="AA7" s="27" t="s">
        <v>20</v>
      </c>
      <c r="AB7" s="28" t="str">
        <f>IF(Z7="","-",VLOOKUP(Z7,[1]KhususLoadDosen!$E$9:$U$16,14,0))</f>
        <v>ESS</v>
      </c>
      <c r="AC7" s="28" t="str">
        <f>IF(Z7="","-",IF(VLOOKUP(Z7,[1]KhususLoadDosen!$E$9:$U$16,15,0)="","-",VLOOKUP(Z7,[1]KhususLoadDosen!$E$9:$U$16,15,0)))</f>
        <v>-</v>
      </c>
      <c r="AD7" s="29" t="str">
        <f>IF(Z7="","-",IF(AA7="T","-",IF(VLOOKUP(Z7,[1]KhususLoadDosen!$E$9:$X$16,18,0)="","-",VLOOKUP(Z7,[1]KhususLoadDosen!$E$9:$X$16,18,0))))</f>
        <v>DNS</v>
      </c>
      <c r="AE7" s="29" t="str">
        <f>IF(Z7="","-",IF(AA7="T","-",IF(VLOOKUP(Z7,[1]KhususLoadDosen!$E$9:$X$16,19,0)="","-",VLOOKUP(Z7,[1]KhususLoadDosen!$E$9:$X$16,19,0))))</f>
        <v>TLS</v>
      </c>
      <c r="AF7" s="28" t="s">
        <v>17</v>
      </c>
      <c r="AG7" s="30" t="s">
        <v>23</v>
      </c>
      <c r="AH7" s="26" t="s">
        <v>24</v>
      </c>
      <c r="AI7" s="27" t="s">
        <v>16</v>
      </c>
      <c r="AJ7" s="28" t="str">
        <f>IF(AH7="","-",VLOOKUP(AH7,[1]KhususLoadDosen!$E$9:$U$16,14,0))</f>
        <v>YYS</v>
      </c>
      <c r="AK7" s="28" t="str">
        <f>IF(AH7="","-",IF(VLOOKUP(AH7,[1]KhususLoadDosen!$E$9:$U$16,15,0)="","-",VLOOKUP(AH7,[1]KhususLoadDosen!$E$9:$U$16,15,0)))</f>
        <v>RST</v>
      </c>
      <c r="AL7" s="29" t="str">
        <f>IF(AH7="","-",IF(AI7="T","-",IF(VLOOKUP(AH7,[1]KhususLoadDosen!$E$9:$X$16,18,0)="","-",VLOOKUP(AH7,[1]KhususLoadDosen!$E$9:$X$16,18,0))))</f>
        <v>-</v>
      </c>
      <c r="AM7" s="29" t="str">
        <f>IF(AH7="","-",IF(AI7="T","-",IF(VLOOKUP(AH7,[1]KhususLoadDosen!$E$9:$X$16,19,0)="","-",VLOOKUP(AH7,[1]KhususLoadDosen!$E$9:$X$16,19,0))))</f>
        <v>-</v>
      </c>
      <c r="AN7" s="28" t="s">
        <v>17</v>
      </c>
      <c r="AO7" s="30" t="s">
        <v>18</v>
      </c>
    </row>
    <row r="8" spans="1:41" s="31" customFormat="1" ht="14.25" x14ac:dyDescent="0.2">
      <c r="A8" s="25"/>
      <c r="B8" s="26" t="s">
        <v>15</v>
      </c>
      <c r="C8" s="27" t="s">
        <v>16</v>
      </c>
      <c r="D8" s="28" t="str">
        <f>IF(B8="","-",VLOOKUP(B8,[1]KhususLoadDosen!$E$9:$U$16,14,0))</f>
        <v>ESS</v>
      </c>
      <c r="E8" s="28" t="str">
        <f>IF(B8="","-",IF(VLOOKUP(B8,[1]KhususLoadDosen!$E$9:$U$16,15,0)="","-",VLOOKUP(B8,[1]KhususLoadDosen!$E$9:$U$16,15,0)))</f>
        <v>-</v>
      </c>
      <c r="F8" s="29" t="str">
        <f>IF(B8="","-",IF(C8="T","-",IF(VLOOKUP(B8,[1]KhususLoadDosen!$E$9:$X$16,18,0)="","-",VLOOKUP(B8,[1]KhususLoadDosen!$E$9:$X$16,18,0))))</f>
        <v>-</v>
      </c>
      <c r="G8" s="29" t="str">
        <f>IF(B8="","-",IF(C8="T","-",IF(VLOOKUP(B8,[1]KhususLoadDosen!$E$9:$X$16,19,0)="","-",VLOOKUP(B8,[1]KhususLoadDosen!$E$9:$X$16,19,0))))</f>
        <v>-</v>
      </c>
      <c r="H8" s="28" t="s">
        <v>25</v>
      </c>
      <c r="I8" s="30" t="s">
        <v>18</v>
      </c>
      <c r="J8" s="26" t="s">
        <v>15</v>
      </c>
      <c r="K8" s="27" t="s">
        <v>20</v>
      </c>
      <c r="L8" s="28" t="str">
        <f>IF(J8="","-",VLOOKUP(J8,[1]KhususLoadDosen!$E$9:$U$16,14,0))</f>
        <v>ESS</v>
      </c>
      <c r="M8" s="28" t="str">
        <f>IF(J8="","-",IF(VLOOKUP(J8,[1]KhususLoadDosen!$E$9:$U$16,15,0)="","-",VLOOKUP(J8,[1]KhususLoadDosen!$E$9:$U$16,15,0)))</f>
        <v>-</v>
      </c>
      <c r="N8" s="29" t="str">
        <f>IF(J8="","-",IF(K8="T","-",IF(VLOOKUP(J8,[1]KhususLoadDosen!$E$9:$X$16,18,0)="","-",VLOOKUP(J8,[1]KhususLoadDosen!$E$9:$X$16,18,0))))</f>
        <v>DNS</v>
      </c>
      <c r="O8" s="29" t="str">
        <f>IF(J8="","-",IF(K8="T","-",IF(VLOOKUP(J8,[1]KhususLoadDosen!$E$9:$X$16,19,0)="","-",VLOOKUP(J8,[1]KhususLoadDosen!$E$9:$X$16,19,0))))</f>
        <v>TLS</v>
      </c>
      <c r="P8" s="28" t="s">
        <v>25</v>
      </c>
      <c r="Q8" s="30" t="s">
        <v>23</v>
      </c>
      <c r="R8" s="26" t="s">
        <v>26</v>
      </c>
      <c r="S8" s="27" t="s">
        <v>20</v>
      </c>
      <c r="T8" s="28" t="str">
        <f>IF(R8="","-",VLOOKUP(R8,[1]KhususLoadDosen!$E$9:$U$16,14,0))</f>
        <v>DNJ</v>
      </c>
      <c r="U8" s="28" t="str">
        <f>IF(R8="","-",IF(VLOOKUP(R8,[1]KhususLoadDosen!$E$9:$U$16,15,0)="","-",VLOOKUP(R8,[1]KhususLoadDosen!$E$9:$U$16,15,0)))</f>
        <v>YYS</v>
      </c>
      <c r="V8" s="29" t="str">
        <f>IF(R8="","-",IF(S8="T","-",IF(VLOOKUP(R8,[1]KhususLoadDosen!$E$9:$X$16,18,0)="","-",VLOOKUP(R8,[1]KhususLoadDosen!$E$9:$X$16,18,0))))</f>
        <v>RFT</v>
      </c>
      <c r="W8" s="29" t="str">
        <f>IF(R8="","-",IF(S8="T","-",IF(VLOOKUP(R8,[1]KhususLoadDosen!$E$9:$X$16,19,0)="","-",VLOOKUP(R8,[1]KhususLoadDosen!$E$9:$X$16,19,0))))</f>
        <v>-</v>
      </c>
      <c r="X8" s="28" t="s">
        <v>25</v>
      </c>
      <c r="Y8" s="30" t="s">
        <v>27</v>
      </c>
      <c r="Z8" s="26" t="s">
        <v>22</v>
      </c>
      <c r="AA8" s="27" t="s">
        <v>20</v>
      </c>
      <c r="AB8" s="28" t="str">
        <f>IF(Z8="","-",VLOOKUP(Z8,[1]KhususLoadDosen!$E$9:$U$16,14,0))</f>
        <v>RSL</v>
      </c>
      <c r="AC8" s="28" t="str">
        <f>IF(Z8="","-",IF(VLOOKUP(Z8,[1]KhususLoadDosen!$E$9:$U$16,15,0)="","-",VLOOKUP(Z8,[1]KhususLoadDosen!$E$9:$U$16,15,0)))</f>
        <v>HTS</v>
      </c>
      <c r="AD8" s="29" t="str">
        <f>IF(Z8="","-",IF(AA8="T","-",IF(VLOOKUP(Z8,[1]KhususLoadDosen!$E$9:$X$16,18,0)="","-",VLOOKUP(Z8,[1]KhususLoadDosen!$E$9:$X$16,18,0))))</f>
        <v>PAT</v>
      </c>
      <c r="AE8" s="29" t="str">
        <f>IF(Z8="","-",IF(AA8="T","-",IF(VLOOKUP(Z8,[1]KhususLoadDosen!$E$9:$X$16,19,0)="","-",VLOOKUP(Z8,[1]KhususLoadDosen!$E$9:$X$16,19,0))))</f>
        <v>-</v>
      </c>
      <c r="AF8" s="28" t="s">
        <v>25</v>
      </c>
      <c r="AG8" s="30" t="s">
        <v>28</v>
      </c>
      <c r="AH8" s="26" t="s">
        <v>24</v>
      </c>
      <c r="AI8" s="27" t="s">
        <v>16</v>
      </c>
      <c r="AJ8" s="28" t="str">
        <f>IF(AH8="","-",VLOOKUP(AH8,[1]KhususLoadDosen!$E$9:$U$16,14,0))</f>
        <v>YYS</v>
      </c>
      <c r="AK8" s="28" t="str">
        <f>IF(AH8="","-",IF(VLOOKUP(AH8,[1]KhususLoadDosen!$E$9:$U$16,15,0)="","-",VLOOKUP(AH8,[1]KhususLoadDosen!$E$9:$U$16,15,0)))</f>
        <v>RST</v>
      </c>
      <c r="AL8" s="29" t="str">
        <f>IF(AH8="","-",IF(AI8="T","-",IF(VLOOKUP(AH8,[1]KhususLoadDosen!$E$9:$X$16,18,0)="","-",VLOOKUP(AH8,[1]KhususLoadDosen!$E$9:$X$16,18,0))))</f>
        <v>-</v>
      </c>
      <c r="AM8" s="29" t="str">
        <f>IF(AH8="","-",IF(AI8="T","-",IF(VLOOKUP(AH8,[1]KhususLoadDosen!$E$9:$X$16,19,0)="","-",VLOOKUP(AH8,[1]KhususLoadDosen!$E$9:$X$16,19,0))))</f>
        <v>-</v>
      </c>
      <c r="AN8" s="28" t="s">
        <v>25</v>
      </c>
      <c r="AO8" s="30" t="s">
        <v>18</v>
      </c>
    </row>
    <row r="9" spans="1:41" s="31" customFormat="1" ht="14.25" x14ac:dyDescent="0.2">
      <c r="A9" s="25"/>
      <c r="B9" s="26" t="s">
        <v>15</v>
      </c>
      <c r="C9" s="27" t="s">
        <v>16</v>
      </c>
      <c r="D9" s="28" t="str">
        <f>IF(B9="","-",VLOOKUP(B9,[1]KhususLoadDosen!$E$9:$U$16,14,0))</f>
        <v>ESS</v>
      </c>
      <c r="E9" s="28" t="str">
        <f>IF(B9="","-",IF(VLOOKUP(B9,[1]KhususLoadDosen!$E$9:$U$16,15,0)="","-",VLOOKUP(B9,[1]KhususLoadDosen!$E$9:$U$16,15,0)))</f>
        <v>-</v>
      </c>
      <c r="F9" s="29" t="str">
        <f>IF(B9="","-",IF(C9="T","-",IF(VLOOKUP(B9,[1]KhususLoadDosen!$E$9:$X$16,18,0)="","-",VLOOKUP(B9,[1]KhususLoadDosen!$E$9:$X$16,18,0))))</f>
        <v>-</v>
      </c>
      <c r="G9" s="29" t="str">
        <f>IF(B9="","-",IF(C9="T","-",IF(VLOOKUP(B9,[1]KhususLoadDosen!$E$9:$X$16,19,0)="","-",VLOOKUP(B9,[1]KhususLoadDosen!$E$9:$X$16,19,0))))</f>
        <v>-</v>
      </c>
      <c r="H9" s="28" t="s">
        <v>29</v>
      </c>
      <c r="I9" s="30" t="s">
        <v>18</v>
      </c>
      <c r="J9" s="26" t="s">
        <v>26</v>
      </c>
      <c r="K9" s="27" t="s">
        <v>20</v>
      </c>
      <c r="L9" s="28" t="str">
        <f>IF(J9="","-",VLOOKUP(J9,[1]KhususLoadDosen!$E$9:$U$16,14,0))</f>
        <v>DNJ</v>
      </c>
      <c r="M9" s="28" t="str">
        <f>IF(J9="","-",IF(VLOOKUP(J9,[1]KhususLoadDosen!$E$9:$U$16,15,0)="","-",VLOOKUP(J9,[1]KhususLoadDosen!$E$9:$U$16,15,0)))</f>
        <v>YYS</v>
      </c>
      <c r="N9" s="29" t="str">
        <f>IF(J9="","-",IF(K9="T","-",IF(VLOOKUP(J9,[1]KhususLoadDosen!$E$9:$X$16,18,0)="","-",VLOOKUP(J9,[1]KhususLoadDosen!$E$9:$X$16,18,0))))</f>
        <v>RFT</v>
      </c>
      <c r="O9" s="29" t="str">
        <f>IF(J9="","-",IF(K9="T","-",IF(VLOOKUP(J9,[1]KhususLoadDosen!$E$9:$X$16,19,0)="","-",VLOOKUP(J9,[1]KhususLoadDosen!$E$9:$X$16,19,0))))</f>
        <v>-</v>
      </c>
      <c r="P9" s="28" t="s">
        <v>29</v>
      </c>
      <c r="Q9" s="30" t="s">
        <v>27</v>
      </c>
      <c r="R9" s="26" t="s">
        <v>24</v>
      </c>
      <c r="S9" s="27" t="s">
        <v>20</v>
      </c>
      <c r="T9" s="28" t="str">
        <f>IF(R9="","-",VLOOKUP(R9,[1]KhususLoadDosen!$E$9:$U$16,14,0))</f>
        <v>YYS</v>
      </c>
      <c r="U9" s="28" t="str">
        <f>IF(R9="","-",IF(VLOOKUP(R9,[1]KhususLoadDosen!$E$9:$U$16,15,0)="","-",VLOOKUP(R9,[1]KhususLoadDosen!$E$9:$U$16,15,0)))</f>
        <v>RST</v>
      </c>
      <c r="V9" s="29" t="str">
        <f>IF(R9="","-",IF(S9="T","-",IF(VLOOKUP(R9,[1]KhususLoadDosen!$E$9:$X$16,18,0)="","-",VLOOKUP(R9,[1]KhususLoadDosen!$E$9:$X$16,18,0))))</f>
        <v>RJS</v>
      </c>
      <c r="W9" s="29" t="str">
        <f>IF(R9="","-",IF(S9="T","-",IF(VLOOKUP(R9,[1]KhususLoadDosen!$E$9:$X$16,19,0)="","-",VLOOKUP(R9,[1]KhususLoadDosen!$E$9:$X$16,19,0))))</f>
        <v>GHP</v>
      </c>
      <c r="X9" s="28" t="s">
        <v>29</v>
      </c>
      <c r="Y9" s="30" t="s">
        <v>30</v>
      </c>
      <c r="Z9" s="26" t="s">
        <v>26</v>
      </c>
      <c r="AA9" s="27" t="s">
        <v>20</v>
      </c>
      <c r="AB9" s="28" t="str">
        <f>IF(Z9="","-",VLOOKUP(Z9,[1]KhususLoadDosen!$E$9:$U$16,14,0))</f>
        <v>DNJ</v>
      </c>
      <c r="AC9" s="28" t="str">
        <f>IF(Z9="","-",IF(VLOOKUP(Z9,[1]KhususLoadDosen!$E$9:$U$16,15,0)="","-",VLOOKUP(Z9,[1]KhususLoadDosen!$E$9:$U$16,15,0)))</f>
        <v>YYS</v>
      </c>
      <c r="AD9" s="29" t="str">
        <f>IF(Z9="","-",IF(AA9="T","-",IF(VLOOKUP(Z9,[1]KhususLoadDosen!$E$9:$X$16,18,0)="","-",VLOOKUP(Z9,[1]KhususLoadDosen!$E$9:$X$16,18,0))))</f>
        <v>RFT</v>
      </c>
      <c r="AE9" s="29" t="str">
        <f>IF(Z9="","-",IF(AA9="T","-",IF(VLOOKUP(Z9,[1]KhususLoadDosen!$E$9:$X$16,19,0)="","-",VLOOKUP(Z9,[1]KhususLoadDosen!$E$9:$X$16,19,0))))</f>
        <v>-</v>
      </c>
      <c r="AF9" s="28" t="s">
        <v>29</v>
      </c>
      <c r="AG9" s="30" t="s">
        <v>27</v>
      </c>
      <c r="AH9" s="26" t="s">
        <v>24</v>
      </c>
      <c r="AI9" s="27" t="s">
        <v>16</v>
      </c>
      <c r="AJ9" s="28" t="str">
        <f>IF(AH9="","-",VLOOKUP(AH9,[1]KhususLoadDosen!$E$9:$U$16,14,0))</f>
        <v>YYS</v>
      </c>
      <c r="AK9" s="28" t="str">
        <f>IF(AH9="","-",IF(VLOOKUP(AH9,[1]KhususLoadDosen!$E$9:$U$16,15,0)="","-",VLOOKUP(AH9,[1]KhususLoadDosen!$E$9:$U$16,15,0)))</f>
        <v>RST</v>
      </c>
      <c r="AL9" s="29" t="str">
        <f>IF(AH9="","-",IF(AI9="T","-",IF(VLOOKUP(AH9,[1]KhususLoadDosen!$E$9:$X$16,18,0)="","-",VLOOKUP(AH9,[1]KhususLoadDosen!$E$9:$X$16,18,0))))</f>
        <v>-</v>
      </c>
      <c r="AM9" s="29" t="str">
        <f>IF(AH9="","-",IF(AI9="T","-",IF(VLOOKUP(AH9,[1]KhususLoadDosen!$E$9:$X$16,19,0)="","-",VLOOKUP(AH9,[1]KhususLoadDosen!$E$9:$X$16,19,0))))</f>
        <v>-</v>
      </c>
      <c r="AN9" s="28" t="s">
        <v>29</v>
      </c>
      <c r="AO9" s="30" t="s">
        <v>18</v>
      </c>
    </row>
    <row r="10" spans="1:41" s="31" customFormat="1" ht="14.25" x14ac:dyDescent="0.2">
      <c r="A10" s="25"/>
      <c r="B10" s="26" t="s">
        <v>26</v>
      </c>
      <c r="C10" s="27" t="s">
        <v>16</v>
      </c>
      <c r="D10" s="28" t="str">
        <f>IF(B10="","-",VLOOKUP(B10,[1]KhususLoadDosen!$E$9:$U$16,14,0))</f>
        <v>DNJ</v>
      </c>
      <c r="E10" s="28" t="str">
        <f>IF(B10="","-",IF(VLOOKUP(B10,[1]KhususLoadDosen!$E$9:$U$16,15,0)="","-",VLOOKUP(B10,[1]KhususLoadDosen!$E$9:$U$16,15,0)))</f>
        <v>YYS</v>
      </c>
      <c r="F10" s="29" t="str">
        <f>IF(B10="","-",IF(C10="T","-",IF(VLOOKUP(B10,[1]KhususLoadDosen!$E$9:$X$16,18,0)="","-",VLOOKUP(B10,[1]KhususLoadDosen!$E$9:$X$16,18,0))))</f>
        <v>-</v>
      </c>
      <c r="G10" s="29" t="str">
        <f>IF(B10="","-",IF(C10="T","-",IF(VLOOKUP(B10,[1]KhususLoadDosen!$E$9:$X$16,19,0)="","-",VLOOKUP(B10,[1]KhususLoadDosen!$E$9:$X$16,19,0))))</f>
        <v>-</v>
      </c>
      <c r="H10" s="28" t="s">
        <v>31</v>
      </c>
      <c r="I10" s="30" t="s">
        <v>32</v>
      </c>
      <c r="J10" s="26" t="s">
        <v>33</v>
      </c>
      <c r="K10" s="27" t="s">
        <v>20</v>
      </c>
      <c r="L10" s="28" t="str">
        <f>IF(J10="","-",VLOOKUP(J10,[1]KhususLoadDosen!$E$9:$U$16,14,0))</f>
        <v>DNJ</v>
      </c>
      <c r="M10" s="28" t="str">
        <f>IF(J10="","-",IF(VLOOKUP(J10,[1]KhususLoadDosen!$E$9:$U$16,15,0)="","-",VLOOKUP(J10,[1]KhususLoadDosen!$E$9:$U$16,15,0)))</f>
        <v>ASD</v>
      </c>
      <c r="N10" s="29" t="str">
        <f>IF(J10="","-",IF(K10="T","-",IF(VLOOKUP(J10,[1]KhususLoadDosen!$E$9:$X$16,18,0)="","-",VLOOKUP(J10,[1]KhususLoadDosen!$E$9:$X$16,18,0))))</f>
        <v>ACS</v>
      </c>
      <c r="O10" s="29" t="str">
        <f>IF(J10="","-",IF(K10="T","-",IF(VLOOKUP(J10,[1]KhususLoadDosen!$E$9:$X$16,19,0)="","-",VLOOKUP(J10,[1]KhususLoadDosen!$E$9:$X$16,19,0))))</f>
        <v>-</v>
      </c>
      <c r="P10" s="28" t="s">
        <v>31</v>
      </c>
      <c r="Q10" s="30" t="s">
        <v>34</v>
      </c>
      <c r="R10" s="26" t="s">
        <v>33</v>
      </c>
      <c r="S10" s="27" t="s">
        <v>20</v>
      </c>
      <c r="T10" s="28" t="str">
        <f>IF(R10="","-",VLOOKUP(R10,[1]KhususLoadDosen!$E$9:$U$16,14,0))</f>
        <v>DNJ</v>
      </c>
      <c r="U10" s="28" t="str">
        <f>IF(R10="","-",IF(VLOOKUP(R10,[1]KhususLoadDosen!$E$9:$U$16,15,0)="","-",VLOOKUP(R10,[1]KhususLoadDosen!$E$9:$U$16,15,0)))</f>
        <v>ASD</v>
      </c>
      <c r="V10" s="29" t="str">
        <f>IF(R10="","-",IF(S10="T","-",IF(VLOOKUP(R10,[1]KhususLoadDosen!$E$9:$X$16,18,0)="","-",VLOOKUP(R10,[1]KhususLoadDosen!$E$9:$X$16,18,0))))</f>
        <v>ACS</v>
      </c>
      <c r="W10" s="29" t="str">
        <f>IF(R10="","-",IF(S10="T","-",IF(VLOOKUP(R10,[1]KhususLoadDosen!$E$9:$X$16,19,0)="","-",VLOOKUP(R10,[1]KhususLoadDosen!$E$9:$X$16,19,0))))</f>
        <v>-</v>
      </c>
      <c r="X10" s="28" t="s">
        <v>31</v>
      </c>
      <c r="Y10" s="30" t="s">
        <v>34</v>
      </c>
      <c r="Z10" s="26" t="s">
        <v>24</v>
      </c>
      <c r="AA10" s="27" t="s">
        <v>20</v>
      </c>
      <c r="AB10" s="28" t="str">
        <f>IF(Z10="","-",VLOOKUP(Z10,[1]KhususLoadDosen!$E$9:$U$16,14,0))</f>
        <v>YYS</v>
      </c>
      <c r="AC10" s="28" t="str">
        <f>IF(Z10="","-",IF(VLOOKUP(Z10,[1]KhususLoadDosen!$E$9:$U$16,15,0)="","-",VLOOKUP(Z10,[1]KhususLoadDosen!$E$9:$U$16,15,0)))</f>
        <v>RST</v>
      </c>
      <c r="AD10" s="29" t="str">
        <f>IF(Z10="","-",IF(AA10="T","-",IF(VLOOKUP(Z10,[1]KhususLoadDosen!$E$9:$X$16,18,0)="","-",VLOOKUP(Z10,[1]KhususLoadDosen!$E$9:$X$16,18,0))))</f>
        <v>RJS</v>
      </c>
      <c r="AE10" s="29" t="str">
        <f>IF(Z10="","-",IF(AA10="T","-",IF(VLOOKUP(Z10,[1]KhususLoadDosen!$E$9:$X$16,19,0)="","-",VLOOKUP(Z10,[1]KhususLoadDosen!$E$9:$X$16,19,0))))</f>
        <v>GHP</v>
      </c>
      <c r="AF10" s="28" t="s">
        <v>31</v>
      </c>
      <c r="AG10" s="30" t="s">
        <v>30</v>
      </c>
      <c r="AH10" s="26" t="s">
        <v>35</v>
      </c>
      <c r="AI10" s="27" t="s">
        <v>20</v>
      </c>
      <c r="AJ10" s="28" t="str">
        <f>IF(AH10="","-",VLOOKUP(AH10,[1]KhususLoadDosen!$E$9:$U$16,14,0))</f>
        <v>KIS</v>
      </c>
      <c r="AK10" s="28" t="str">
        <f>IF(AH10="","-",IF(VLOOKUP(AH10,[1]KhususLoadDosen!$E$9:$U$16,15,0)="","-",VLOOKUP(AH10,[1]KhususLoadDosen!$E$9:$U$16,15,0)))</f>
        <v>ANM</v>
      </c>
      <c r="AL10" s="29" t="str">
        <f>IF(AH10="","-",IF(AI10="T","-",IF(VLOOKUP(AH10,[1]KhususLoadDosen!$E$9:$X$16,18,0)="","-",VLOOKUP(AH10,[1]KhususLoadDosen!$E$9:$X$16,18,0))))</f>
        <v>-</v>
      </c>
      <c r="AM10" s="29" t="str">
        <f>IF(AH10="","-",IF(AI10="T","-",IF(VLOOKUP(AH10,[1]KhususLoadDosen!$E$9:$X$16,19,0)="","-",VLOOKUP(AH10,[1]KhususLoadDosen!$E$9:$X$16,19,0))))</f>
        <v>-</v>
      </c>
      <c r="AN10" s="28" t="s">
        <v>31</v>
      </c>
      <c r="AO10" s="30" t="s">
        <v>32</v>
      </c>
    </row>
    <row r="11" spans="1:41" s="31" customFormat="1" ht="14.25" x14ac:dyDescent="0.2">
      <c r="A11" s="32"/>
      <c r="B11" s="26" t="s">
        <v>26</v>
      </c>
      <c r="C11" s="27" t="s">
        <v>16</v>
      </c>
      <c r="D11" s="28" t="str">
        <f>IF(B11="","-",VLOOKUP(B11,[1]KhususLoadDosen!$E$9:$U$16,14,0))</f>
        <v>DNJ</v>
      </c>
      <c r="E11" s="28" t="str">
        <f>IF(B11="","-",IF(VLOOKUP(B11,[1]KhususLoadDosen!$E$9:$U$16,15,0)="","-",VLOOKUP(B11,[1]KhususLoadDosen!$E$9:$U$16,15,0)))</f>
        <v>YYS</v>
      </c>
      <c r="F11" s="29" t="str">
        <f>IF(B11="","-",IF(C11="T","-",IF(VLOOKUP(B11,[1]KhususLoadDosen!$E$9:$X$16,18,0)="","-",VLOOKUP(B11,[1]KhususLoadDosen!$E$9:$X$16,18,0))))</f>
        <v>-</v>
      </c>
      <c r="G11" s="29" t="str">
        <f>IF(B11="","-",IF(C11="T","-",IF(VLOOKUP(B11,[1]KhususLoadDosen!$E$9:$X$16,19,0)="","-",VLOOKUP(B11,[1]KhususLoadDosen!$E$9:$X$16,19,0))))</f>
        <v>-</v>
      </c>
      <c r="H11" s="28" t="s">
        <v>36</v>
      </c>
      <c r="I11" s="30" t="s">
        <v>32</v>
      </c>
      <c r="J11" s="26" t="s">
        <v>22</v>
      </c>
      <c r="K11" s="27" t="s">
        <v>20</v>
      </c>
      <c r="L11" s="28" t="str">
        <f>IF(J11="","-",VLOOKUP(J11,[1]KhususLoadDosen!$E$9:$U$16,14,0))</f>
        <v>RSL</v>
      </c>
      <c r="M11" s="28" t="str">
        <f>IF(J11="","-",IF(VLOOKUP(J11,[1]KhususLoadDosen!$E$9:$U$16,15,0)="","-",VLOOKUP(J11,[1]KhususLoadDosen!$E$9:$U$16,15,0)))</f>
        <v>HTS</v>
      </c>
      <c r="N11" s="29" t="str">
        <f>IF(J11="","-",IF(K11="T","-",IF(VLOOKUP(J11,[1]KhususLoadDosen!$E$9:$X$16,18,0)="","-",VLOOKUP(J11,[1]KhususLoadDosen!$E$9:$X$16,18,0))))</f>
        <v>PAT</v>
      </c>
      <c r="O11" s="29" t="str">
        <f>IF(J11="","-",IF(K11="T","-",IF(VLOOKUP(J11,[1]KhususLoadDosen!$E$9:$X$16,19,0)="","-",VLOOKUP(J11,[1]KhususLoadDosen!$E$9:$X$16,19,0))))</f>
        <v>-</v>
      </c>
      <c r="P11" s="28" t="s">
        <v>36</v>
      </c>
      <c r="Q11" s="30" t="s">
        <v>37</v>
      </c>
      <c r="R11" s="26" t="s">
        <v>15</v>
      </c>
      <c r="S11" s="27" t="s">
        <v>20</v>
      </c>
      <c r="T11" s="28" t="str">
        <f>IF(R11="","-",VLOOKUP(R11,[1]KhususLoadDosen!$E$9:$U$16,14,0))</f>
        <v>ESS</v>
      </c>
      <c r="U11" s="28" t="str">
        <f>IF(R11="","-",IF(VLOOKUP(R11,[1]KhususLoadDosen!$E$9:$U$16,15,0)="","-",VLOOKUP(R11,[1]KhususLoadDosen!$E$9:$U$16,15,0)))</f>
        <v>-</v>
      </c>
      <c r="V11" s="29" t="str">
        <f>IF(R11="","-",IF(S11="T","-",IF(VLOOKUP(R11,[1]KhususLoadDosen!$E$9:$X$16,18,0)="","-",VLOOKUP(R11,[1]KhususLoadDosen!$E$9:$X$16,18,0))))</f>
        <v>DNS</v>
      </c>
      <c r="W11" s="29" t="str">
        <f>IF(R11="","-",IF(S11="T","-",IF(VLOOKUP(R11,[1]KhususLoadDosen!$E$9:$X$16,19,0)="","-",VLOOKUP(R11,[1]KhususLoadDosen!$E$9:$X$16,19,0))))</f>
        <v>TLS</v>
      </c>
      <c r="X11" s="28" t="s">
        <v>36</v>
      </c>
      <c r="Y11" s="30" t="s">
        <v>38</v>
      </c>
      <c r="Z11" s="26" t="s">
        <v>33</v>
      </c>
      <c r="AA11" s="27" t="s">
        <v>20</v>
      </c>
      <c r="AB11" s="28" t="str">
        <f>IF(Z11="","-",VLOOKUP(Z11,[1]KhususLoadDosen!$E$9:$U$16,14,0))</f>
        <v>DNJ</v>
      </c>
      <c r="AC11" s="28" t="str">
        <f>IF(Z11="","-",IF(VLOOKUP(Z11,[1]KhususLoadDosen!$E$9:$U$16,15,0)="","-",VLOOKUP(Z11,[1]KhususLoadDosen!$E$9:$U$16,15,0)))</f>
        <v>ASD</v>
      </c>
      <c r="AD11" s="29" t="str">
        <f>IF(Z11="","-",IF(AA11="T","-",IF(VLOOKUP(Z11,[1]KhususLoadDosen!$E$9:$X$16,18,0)="","-",VLOOKUP(Z11,[1]KhususLoadDosen!$E$9:$X$16,18,0))))</f>
        <v>ACS</v>
      </c>
      <c r="AE11" s="29" t="str">
        <f>IF(Z11="","-",IF(AA11="T","-",IF(VLOOKUP(Z11,[1]KhususLoadDosen!$E$9:$X$16,19,0)="","-",VLOOKUP(Z11,[1]KhususLoadDosen!$E$9:$X$16,19,0))))</f>
        <v>-</v>
      </c>
      <c r="AF11" s="28" t="s">
        <v>36</v>
      </c>
      <c r="AG11" s="30" t="s">
        <v>34</v>
      </c>
      <c r="AH11" s="26" t="s">
        <v>35</v>
      </c>
      <c r="AI11" s="27" t="s">
        <v>20</v>
      </c>
      <c r="AJ11" s="28" t="str">
        <f>IF(AH11="","-",VLOOKUP(AH11,[1]KhususLoadDosen!$E$9:$U$16,14,0))</f>
        <v>KIS</v>
      </c>
      <c r="AK11" s="28" t="str">
        <f>IF(AH11="","-",IF(VLOOKUP(AH11,[1]KhususLoadDosen!$E$9:$U$16,15,0)="","-",VLOOKUP(AH11,[1]KhususLoadDosen!$E$9:$U$16,15,0)))</f>
        <v>ANM</v>
      </c>
      <c r="AL11" s="29" t="str">
        <f>IF(AH11="","-",IF(AI11="T","-",IF(VLOOKUP(AH11,[1]KhususLoadDosen!$E$9:$X$16,18,0)="","-",VLOOKUP(AH11,[1]KhususLoadDosen!$E$9:$X$16,18,0))))</f>
        <v>-</v>
      </c>
      <c r="AM11" s="29" t="str">
        <f>IF(AH11="","-",IF(AI11="T","-",IF(VLOOKUP(AH11,[1]KhususLoadDosen!$E$9:$X$16,19,0)="","-",VLOOKUP(AH11,[1]KhususLoadDosen!$E$9:$X$16,19,0))))</f>
        <v>-</v>
      </c>
      <c r="AN11" s="28" t="s">
        <v>36</v>
      </c>
      <c r="AO11" s="30" t="s">
        <v>30</v>
      </c>
    </row>
    <row r="12" spans="1:41" s="31" customFormat="1" ht="6.75" customHeight="1" x14ac:dyDescent="0.2">
      <c r="A12" s="25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35"/>
      <c r="N12" s="35"/>
      <c r="O12" s="35"/>
      <c r="P12" s="35"/>
      <c r="Q12" s="36"/>
      <c r="R12" s="33"/>
      <c r="S12" s="34"/>
      <c r="T12" s="35"/>
      <c r="U12" s="35"/>
      <c r="V12" s="35"/>
      <c r="W12" s="35"/>
      <c r="X12" s="35"/>
      <c r="Y12" s="36"/>
      <c r="Z12" s="33"/>
      <c r="AA12" s="34"/>
      <c r="AB12" s="35"/>
      <c r="AC12" s="35"/>
      <c r="AD12" s="35"/>
      <c r="AE12" s="35"/>
      <c r="AF12" s="35"/>
      <c r="AG12" s="36"/>
      <c r="AH12" s="33"/>
      <c r="AI12" s="34"/>
      <c r="AJ12" s="35"/>
      <c r="AK12" s="35"/>
      <c r="AL12" s="35"/>
      <c r="AM12" s="35"/>
      <c r="AN12" s="35"/>
      <c r="AO12" s="36"/>
    </row>
    <row r="13" spans="1:41" s="31" customFormat="1" ht="12.75" customHeight="1" x14ac:dyDescent="0.25">
      <c r="A13" s="37">
        <v>1</v>
      </c>
      <c r="B13" s="38" t="s">
        <v>39</v>
      </c>
      <c r="C13" s="39" t="s">
        <v>16</v>
      </c>
      <c r="D13" s="40" t="str">
        <f>IF(B13="","-",VLOOKUP(B13,[1]KhususLoadDosen!$E$20:$U$32,14,0))</f>
        <v>MSS</v>
      </c>
      <c r="E13" s="40" t="str">
        <f>IF(B13="","-",IF(VLOOKUP(B13,[1]KhususLoadDosen!$E$20:$U$32,15,0)="","-",VLOOKUP(B13,[1]KhususLoadDosen!$E$9:$U$67,15,0)))</f>
        <v>-</v>
      </c>
      <c r="F13" s="40" t="str">
        <f>IF(B13="","-",IF(C13="T","-",IF(VLOOKUP(B13,[1]KhususLoadDosen!$E$32:$X$200,18,0)="","-",VLOOKUP(B13,[1]KhususLoadDosen!$E$20:$X$32,18,0))))</f>
        <v>-</v>
      </c>
      <c r="G13" s="40" t="str">
        <f>IF(B13="","-",IF(C13="T","-",IF(VLOOKUP(B13,[1]KhususLoadDosen!$E$20:$X$32,19,0)="","-",VLOOKUP(B13,[1]KhususLoadDosen!$E$20:$X$32,19,0))))</f>
        <v>-</v>
      </c>
      <c r="H13" s="41" t="s">
        <v>40</v>
      </c>
      <c r="I13" s="42" t="s">
        <v>41</v>
      </c>
      <c r="J13" s="38" t="s">
        <v>39</v>
      </c>
      <c r="K13" s="39" t="s">
        <v>20</v>
      </c>
      <c r="L13" s="40" t="str">
        <f>IF(J13="","-",VLOOKUP(J13,[1]KhususLoadDosen!$E$20:$U$32,14,0))</f>
        <v>MSS</v>
      </c>
      <c r="M13" s="40" t="str">
        <f>IF(J13="","-",IF(VLOOKUP(J13,[1]KhususLoadDosen!$E$20:$U$32,15,0)="","-",VLOOKUP(J13,[1]KhususLoadDosen!$E$9:$U$67,15,0)))</f>
        <v>-</v>
      </c>
      <c r="N13" s="40" t="str">
        <f>IF(J13="","-",IF(K13="T","-",IF(VLOOKUP(J13,[1]KhususLoadDosen!$E$20:$X$32,18,0)="","-",VLOOKUP(J13,[1]KhususLoadDosen!$E$20:$X$32,18,0))))</f>
        <v>LMG</v>
      </c>
      <c r="O13" s="40" t="str">
        <f>IF(J13="","-",IF(K13="T","-",IF(VLOOKUP(J13,[1]KhususLoadDosen!$E$20:$X$32,19,0)="","-",VLOOKUP(J13,[1]KhususLoadDosen!$E$20:$X$32,19,0))))</f>
        <v>-</v>
      </c>
      <c r="P13" s="41" t="s">
        <v>40</v>
      </c>
      <c r="Q13" s="42" t="s">
        <v>38</v>
      </c>
      <c r="R13" s="38" t="s">
        <v>42</v>
      </c>
      <c r="S13" s="39" t="s">
        <v>20</v>
      </c>
      <c r="T13" s="40" t="str">
        <f>IF(R13="","-",VLOOKUP(R13,[1]KhususLoadDosen!$E$20:$U$32,14,0))</f>
        <v>RSL</v>
      </c>
      <c r="U13" s="40" t="str">
        <f>IF(R13="","-",IF(VLOOKUP(R13,[1]KhususLoadDosen!$E$20:$U$32,15,0)="","-",VLOOKUP(R13,[1]KhususLoadDosen!$E$9:$U$67,15,0)))</f>
        <v>HTS</v>
      </c>
      <c r="V13" s="40" t="str">
        <f>IF(R13="","-",IF(S13="T","-",IF(VLOOKUP(R13,[1]KhususLoadDosen!$E$20:$X$32,18,0)="","-",VLOOKUP(R13,[1]KhususLoadDosen!$E$20:$X$32,18,0))))</f>
        <v>-</v>
      </c>
      <c r="W13" s="40" t="str">
        <f>IF(R13="","-",IF(S13="T","-",IF(VLOOKUP(R13,[1]KhususLoadDosen!$E$20:$X$32,19,0)="","-",VLOOKUP(R13,[1]KhususLoadDosen!$E$20:$X$32,19,0))))</f>
        <v>-</v>
      </c>
      <c r="X13" s="41" t="s">
        <v>40</v>
      </c>
      <c r="Y13" s="42" t="s">
        <v>43</v>
      </c>
      <c r="Z13" s="38"/>
      <c r="AA13" s="39"/>
      <c r="AB13" s="40" t="str">
        <f>IF(Z13="","-",VLOOKUP(Z13,[1]KhususLoadDosen!$E$20:$U$32,14,0))</f>
        <v>-</v>
      </c>
      <c r="AC13" s="40" t="str">
        <f>IF(Z13="","-",IF(VLOOKUP(Z13,[1]KhususLoadDosen!$E$20:$U$32,15,0)="","-",VLOOKUP(Z13,[1]KhususLoadDosen!$E$9:$U$67,15,0)))</f>
        <v>-</v>
      </c>
      <c r="AD13" s="40" t="str">
        <f>IF(Z13="","-",IF(AA13="T","-",IF(VLOOKUP(Z13,[1]KhususLoadDosen!$E$20:$X$32,18,0)="","-",VLOOKUP(Z13,[1]KhususLoadDosen!$E$20:$X$32,18,0))))</f>
        <v>-</v>
      </c>
      <c r="AE13" s="40" t="str">
        <f>IF(Z13="","-",IF(AA13="T","-",IF(VLOOKUP(Z13,[1]KhususLoadDosen!$E$20:$X$32,19,0)="","-",VLOOKUP(Z13,[1]KhususLoadDosen!$E$20:$X$32,19,0))))</f>
        <v>-</v>
      </c>
      <c r="AF13" s="41" t="s">
        <v>40</v>
      </c>
      <c r="AG13" s="42"/>
      <c r="AH13" s="38" t="s">
        <v>42</v>
      </c>
      <c r="AI13" s="39" t="s">
        <v>20</v>
      </c>
      <c r="AJ13" s="40" t="str">
        <f>IF(AH13="","-",VLOOKUP(AH13,[1]KhususLoadDosen!$E$20:$U$32,14,0))</f>
        <v>RSL</v>
      </c>
      <c r="AK13" s="40" t="str">
        <f>IF(AH13="","-",IF(VLOOKUP(AH13,[1]KhususLoadDosen!$E$20:$U$32,15,0)="","-",VLOOKUP(AH13,[1]KhususLoadDosen!$E$9:$U$67,15,0)))</f>
        <v>HTS</v>
      </c>
      <c r="AL13" s="40" t="str">
        <f>IF(AH13="","-",IF(AI13="T","-",IF(VLOOKUP(AH13,[1]KhususLoadDosen!$E$20:$X$32,18,0)="","-",VLOOKUP(AH13,[1]KhususLoadDosen!$E$20:$X$32,18,0))))</f>
        <v>-</v>
      </c>
      <c r="AM13" s="40" t="str">
        <f>IF(AH13="","-",IF(AI13="T","-",IF(VLOOKUP(AH13,[1]KhususLoadDosen!$E$20:$X$32,19,0)="","-",VLOOKUP(AH13,[1]KhususLoadDosen!$E$20:$X$32,19,0))))</f>
        <v>-</v>
      </c>
      <c r="AN13" s="41" t="s">
        <v>40</v>
      </c>
      <c r="AO13" s="42" t="s">
        <v>37</v>
      </c>
    </row>
    <row r="14" spans="1:41" s="31" customFormat="1" ht="12.75" customHeight="1" x14ac:dyDescent="0.25">
      <c r="A14" s="43" t="s">
        <v>44</v>
      </c>
      <c r="B14" s="38" t="s">
        <v>39</v>
      </c>
      <c r="C14" s="39" t="s">
        <v>16</v>
      </c>
      <c r="D14" s="40" t="str">
        <f>IF(B14="","-",VLOOKUP(B14,[1]KhususLoadDosen!$E$20:$U$32,14,0))</f>
        <v>MSS</v>
      </c>
      <c r="E14" s="40" t="str">
        <f>IF(B14="","-",IF(VLOOKUP(B14,[1]KhususLoadDosen!$E$20:$U$32,15,0)="","-",VLOOKUP(B14,[1]KhususLoadDosen!$E$9:$U$67,15,0)))</f>
        <v>-</v>
      </c>
      <c r="F14" s="40" t="str">
        <f>IF(B14="","-",IF(C14="T","-",IF(VLOOKUP(B14,[1]KhususLoadDosen!$E$32:$X$200,18,0)="","-",VLOOKUP(B14,[1]KhususLoadDosen!$E$20:$X$32,18,0))))</f>
        <v>-</v>
      </c>
      <c r="G14" s="40" t="str">
        <f>IF(B14="","-",IF(C14="T","-",IF(VLOOKUP(B14,[1]KhususLoadDosen!$E$20:$X$32,19,0)="","-",VLOOKUP(B14,[1]KhususLoadDosen!$E$20:$X$32,19,0))))</f>
        <v>-</v>
      </c>
      <c r="H14" s="41" t="s">
        <v>45</v>
      </c>
      <c r="I14" s="42" t="s">
        <v>41</v>
      </c>
      <c r="J14" s="38" t="s">
        <v>46</v>
      </c>
      <c r="K14" s="39" t="s">
        <v>20</v>
      </c>
      <c r="L14" s="40" t="str">
        <f>IF(J14="","-",VLOOKUP(J14,[1]KhususLoadDosen!$E$20:$U$32,14,0))</f>
        <v>LMG</v>
      </c>
      <c r="M14" s="40" t="str">
        <f>IF(J14="","-",IF(VLOOKUP(J14,[1]KhususLoadDosen!$E$20:$U$32,15,0)="","-",VLOOKUP(J14,[1]KhususLoadDosen!$E$9:$U$67,15,0)))</f>
        <v>HTS</v>
      </c>
      <c r="N14" s="40" t="str">
        <f>IF(J14="","-",IF(K14="T","-",IF(VLOOKUP(J14,[1]KhususLoadDosen!$E$20:$X$32,18,0)="","-",VLOOKUP(J14,[1]KhususLoadDosen!$E$20:$X$32,18,0))))</f>
        <v>BPS</v>
      </c>
      <c r="O14" s="40" t="str">
        <f>IF(J14="","-",IF(K14="T","-",IF(VLOOKUP(J14,[1]KhususLoadDosen!$E$20:$X$32,19,0)="","-",VLOOKUP(J14,[1]KhususLoadDosen!$E$20:$X$32,19,0))))</f>
        <v>-</v>
      </c>
      <c r="P14" s="41" t="s">
        <v>45</v>
      </c>
      <c r="Q14" s="42" t="s">
        <v>47</v>
      </c>
      <c r="R14" s="38"/>
      <c r="S14" s="39"/>
      <c r="T14" s="40" t="str">
        <f>IF(R14="","-",VLOOKUP(R14,[1]KhususLoadDosen!$E$20:$U$32,14,0))</f>
        <v>-</v>
      </c>
      <c r="U14" s="40" t="str">
        <f>IF(R14="","-",IF(VLOOKUP(R14,[1]KhususLoadDosen!$E$20:$U$32,15,0)="","-",VLOOKUP(R14,[1]KhususLoadDosen!$E$9:$U$67,15,0)))</f>
        <v>-</v>
      </c>
      <c r="V14" s="40" t="str">
        <f>IF(R14="","-",IF(S14="T","-",IF(VLOOKUP(R14,[1]KhususLoadDosen!$E$20:$X$32,18,0)="","-",VLOOKUP(R14,[1]KhususLoadDosen!$E$20:$X$32,18,0))))</f>
        <v>-</v>
      </c>
      <c r="W14" s="40" t="str">
        <f>IF(R14="","-",IF(S14="T","-",IF(VLOOKUP(R14,[1]KhususLoadDosen!$E$20:$X$32,19,0)="","-",VLOOKUP(R14,[1]KhususLoadDosen!$E$20:$X$32,19,0))))</f>
        <v>-</v>
      </c>
      <c r="X14" s="41" t="s">
        <v>45</v>
      </c>
      <c r="Y14" s="42"/>
      <c r="Z14" s="38" t="s">
        <v>39</v>
      </c>
      <c r="AA14" s="39" t="s">
        <v>20</v>
      </c>
      <c r="AB14" s="40" t="str">
        <f>IF(Z14="","-",VLOOKUP(Z14,[1]KhususLoadDosen!$E$20:$U$32,14,0))</f>
        <v>MSS</v>
      </c>
      <c r="AC14" s="40" t="str">
        <f>IF(Z14="","-",IF(VLOOKUP(Z14,[1]KhususLoadDosen!$E$20:$U$32,15,0)="","-",VLOOKUP(Z14,[1]KhususLoadDosen!$E$9:$U$67,15,0)))</f>
        <v>-</v>
      </c>
      <c r="AD14" s="40" t="str">
        <f>IF(Z14="","-",IF(AA14="T","-",IF(VLOOKUP(Z14,[1]KhususLoadDosen!$E$20:$X$32,18,0)="","-",VLOOKUP(Z14,[1]KhususLoadDosen!$E$20:$X$32,18,0))))</f>
        <v>LMG</v>
      </c>
      <c r="AE14" s="40" t="str">
        <f>IF(Z14="","-",IF(AA14="T","-",IF(VLOOKUP(Z14,[1]KhususLoadDosen!$E$20:$X$32,19,0)="","-",VLOOKUP(Z14,[1]KhususLoadDosen!$E$20:$X$32,19,0))))</f>
        <v>-</v>
      </c>
      <c r="AF14" s="41" t="s">
        <v>45</v>
      </c>
      <c r="AG14" s="42" t="s">
        <v>38</v>
      </c>
      <c r="AH14" s="38" t="s">
        <v>42</v>
      </c>
      <c r="AI14" s="39" t="s">
        <v>20</v>
      </c>
      <c r="AJ14" s="40" t="str">
        <f>IF(AH14="","-",VLOOKUP(AH14,[1]KhususLoadDosen!$E$20:$U$32,14,0))</f>
        <v>RSL</v>
      </c>
      <c r="AK14" s="40" t="str">
        <f>IF(AH14="","-",IF(VLOOKUP(AH14,[1]KhususLoadDosen!$E$20:$U$32,15,0)="","-",VLOOKUP(AH14,[1]KhususLoadDosen!$E$9:$U$67,15,0)))</f>
        <v>HTS</v>
      </c>
      <c r="AL14" s="40" t="str">
        <f>IF(AH14="","-",IF(AI14="T","-",IF(VLOOKUP(AH14,[1]KhususLoadDosen!$E$20:$X$32,18,0)="","-",VLOOKUP(AH14,[1]KhususLoadDosen!$E$20:$X$32,18,0))))</f>
        <v>-</v>
      </c>
      <c r="AM14" s="40" t="str">
        <f>IF(AH14="","-",IF(AI14="T","-",IF(VLOOKUP(AH14,[1]KhususLoadDosen!$E$20:$X$32,19,0)="","-",VLOOKUP(AH14,[1]KhususLoadDosen!$E$20:$X$32,19,0))))</f>
        <v>-</v>
      </c>
      <c r="AN14" s="41" t="s">
        <v>45</v>
      </c>
      <c r="AO14" s="42" t="s">
        <v>48</v>
      </c>
    </row>
    <row r="15" spans="1:41" s="31" customFormat="1" ht="12.75" customHeight="1" x14ac:dyDescent="0.2">
      <c r="A15" s="25"/>
      <c r="B15" s="38" t="s">
        <v>49</v>
      </c>
      <c r="C15" s="39" t="s">
        <v>16</v>
      </c>
      <c r="D15" s="40" t="str">
        <f>IF(B15="","-",VLOOKUP(B15,[1]KhususLoadDosen!$E$20:$U$32,14,0))</f>
        <v>SAM</v>
      </c>
      <c r="E15" s="40" t="str">
        <f>IF(B15="","-",IF(VLOOKUP(B15,[1]KhususLoadDosen!$E$20:$U$32,15,0)="","-",VLOOKUP(B15,[1]KhususLoadDosen!$E$9:$U$67,15,0)))</f>
        <v>KIS</v>
      </c>
      <c r="F15" s="40" t="str">
        <f>IF(B15="","-",IF(C15="T","-",IF(VLOOKUP(B15,[1]KhususLoadDosen!$E$32:$X$200,18,0)="","-",VLOOKUP(B15,[1]KhususLoadDosen!$E$20:$X$32,18,0))))</f>
        <v>-</v>
      </c>
      <c r="G15" s="40" t="str">
        <f>IF(B15="","-",IF(C15="T","-",IF(VLOOKUP(B15,[1]KhususLoadDosen!$E$20:$X$32,19,0)="","-",VLOOKUP(B15,[1]KhususLoadDosen!$E$20:$X$32,19,0))))</f>
        <v>-</v>
      </c>
      <c r="H15" s="41" t="s">
        <v>50</v>
      </c>
      <c r="I15" s="42" t="s">
        <v>43</v>
      </c>
      <c r="J15" s="38" t="s">
        <v>49</v>
      </c>
      <c r="K15" s="39" t="s">
        <v>20</v>
      </c>
      <c r="L15" s="40" t="str">
        <f>IF(J15="","-",VLOOKUP(J15,[1]KhususLoadDosen!$E$20:$U$32,14,0))</f>
        <v>SAM</v>
      </c>
      <c r="M15" s="40" t="str">
        <f>IF(J15="","-",IF(VLOOKUP(J15,[1]KhususLoadDosen!$E$20:$U$32,15,0)="","-",VLOOKUP(J15,[1]KhususLoadDosen!$E$9:$U$67,15,0)))</f>
        <v>KIS</v>
      </c>
      <c r="N15" s="40" t="str">
        <f>IF(J15="","-",IF(K15="T","-",IF(VLOOKUP(J15,[1]KhususLoadDosen!$E$20:$X$32,18,0)="","-",VLOOKUP(J15,[1]KhususLoadDosen!$E$20:$X$32,18,0))))</f>
        <v>SAM</v>
      </c>
      <c r="O15" s="40" t="str">
        <f>IF(J15="","-",IF(K15="T","-",IF(VLOOKUP(J15,[1]KhususLoadDosen!$E$20:$X$32,19,0)="","-",VLOOKUP(J15,[1]KhususLoadDosen!$E$20:$X$32,19,0))))</f>
        <v>KIS</v>
      </c>
      <c r="P15" s="41" t="s">
        <v>50</v>
      </c>
      <c r="Q15" s="42" t="s">
        <v>30</v>
      </c>
      <c r="R15" s="38" t="s">
        <v>51</v>
      </c>
      <c r="S15" s="39" t="s">
        <v>16</v>
      </c>
      <c r="T15" s="40" t="str">
        <f>IF(R15="","-",VLOOKUP(R15,[1]KhususLoadDosen!$E$20:$U$32,14,0))</f>
        <v>DPL</v>
      </c>
      <c r="U15" s="40" t="str">
        <f>IF(R15="","-",IF(VLOOKUP(R15,[1]KhususLoadDosen!$E$20:$U$32,15,0)="","-",VLOOKUP(R15,[1]KhususLoadDosen!$E$9:$U$67,15,0)))</f>
        <v>-</v>
      </c>
      <c r="V15" s="40" t="str">
        <f>IF(R15="","-",IF(S15="T","-",IF(VLOOKUP(R15,[1]KhususLoadDosen!$E$20:$X$32,18,0)="","-",VLOOKUP(R15,[1]KhususLoadDosen!$E$20:$X$32,18,0))))</f>
        <v>-</v>
      </c>
      <c r="W15" s="40" t="str">
        <f>IF(R15="","-",IF(S15="T","-",IF(VLOOKUP(R15,[1]KhususLoadDosen!$E$20:$X$32,19,0)="","-",VLOOKUP(R15,[1]KhususLoadDosen!$E$20:$X$32,19,0))))</f>
        <v>-</v>
      </c>
      <c r="X15" s="41" t="s">
        <v>50</v>
      </c>
      <c r="Y15" s="42" t="s">
        <v>23</v>
      </c>
      <c r="Z15" s="38" t="s">
        <v>51</v>
      </c>
      <c r="AA15" s="39" t="s">
        <v>20</v>
      </c>
      <c r="AB15" s="40" t="str">
        <f>IF(Z15="","-",VLOOKUP(Z15,[1]KhususLoadDosen!$E$20:$U$32,14,0))</f>
        <v>DPL</v>
      </c>
      <c r="AC15" s="40" t="str">
        <f>IF(Z15="","-",IF(VLOOKUP(Z15,[1]KhususLoadDosen!$E$20:$U$32,15,0)="","-",VLOOKUP(Z15,[1]KhususLoadDosen!$E$9:$U$67,15,0)))</f>
        <v>-</v>
      </c>
      <c r="AD15" s="40" t="str">
        <f>IF(Z15="","-",IF(AA15="T","-",IF(VLOOKUP(Z15,[1]KhususLoadDosen!$E$20:$X$32,18,0)="","-",VLOOKUP(Z15,[1]KhususLoadDosen!$E$20:$X$32,18,0))))</f>
        <v>MAS</v>
      </c>
      <c r="AE15" s="40" t="str">
        <f>IF(Z15="","-",IF(AA15="T","-",IF(VLOOKUP(Z15,[1]KhususLoadDosen!$E$20:$X$32,19,0)="","-",VLOOKUP(Z15,[1]KhususLoadDosen!$E$20:$X$32,19,0))))</f>
        <v>-</v>
      </c>
      <c r="AF15" s="41" t="s">
        <v>50</v>
      </c>
      <c r="AG15" s="42" t="s">
        <v>37</v>
      </c>
      <c r="AH15" s="38" t="s">
        <v>42</v>
      </c>
      <c r="AI15" s="39" t="s">
        <v>20</v>
      </c>
      <c r="AJ15" s="40" t="str">
        <f>IF(AH15="","-",VLOOKUP(AH15,[1]KhususLoadDosen!$E$20:$U$32,14,0))</f>
        <v>RSL</v>
      </c>
      <c r="AK15" s="40" t="str">
        <f>IF(AH15="","-",IF(VLOOKUP(AH15,[1]KhususLoadDosen!$E$20:$U$32,15,0)="","-",VLOOKUP(AH15,[1]KhususLoadDosen!$E$9:$U$67,15,0)))</f>
        <v>HTS</v>
      </c>
      <c r="AL15" s="40" t="str">
        <f>IF(AH15="","-",IF(AI15="T","-",IF(VLOOKUP(AH15,[1]KhususLoadDosen!$E$20:$X$32,18,0)="","-",VLOOKUP(AH15,[1]KhususLoadDosen!$E$20:$X$32,18,0))))</f>
        <v>-</v>
      </c>
      <c r="AM15" s="40" t="str">
        <f>IF(AH15="","-",IF(AI15="T","-",IF(VLOOKUP(AH15,[1]KhususLoadDosen!$E$20:$X$32,19,0)="","-",VLOOKUP(AH15,[1]KhususLoadDosen!$E$20:$X$32,19,0))))</f>
        <v>-</v>
      </c>
      <c r="AN15" s="41" t="s">
        <v>50</v>
      </c>
      <c r="AO15" s="42" t="s">
        <v>38</v>
      </c>
    </row>
    <row r="16" spans="1:41" s="31" customFormat="1" ht="12.75" customHeight="1" x14ac:dyDescent="0.2">
      <c r="A16" s="25"/>
      <c r="B16" s="38" t="s">
        <v>49</v>
      </c>
      <c r="C16" s="39" t="s">
        <v>16</v>
      </c>
      <c r="D16" s="40" t="str">
        <f>IF(B16="","-",VLOOKUP(B16,[1]KhususLoadDosen!$E$20:$U$32,14,0))</f>
        <v>SAM</v>
      </c>
      <c r="E16" s="40" t="str">
        <f>IF(B16="","-",IF(VLOOKUP(B16,[1]KhususLoadDosen!$E$20:$U$32,15,0)="","-",VLOOKUP(B16,[1]KhususLoadDosen!$E$9:$U$67,15,0)))</f>
        <v>KIS</v>
      </c>
      <c r="F16" s="40" t="str">
        <f>IF(B16="","-",IF(C16="T","-",IF(VLOOKUP(B16,[1]KhususLoadDosen!$E$32:$X$200,18,0)="","-",VLOOKUP(B16,[1]KhususLoadDosen!$E$20:$X$32,18,0))))</f>
        <v>-</v>
      </c>
      <c r="G16" s="40" t="str">
        <f>IF(B16="","-",IF(C16="T","-",IF(VLOOKUP(B16,[1]KhususLoadDosen!$E$20:$X$32,19,0)="","-",VLOOKUP(B16,[1]KhususLoadDosen!$E$20:$X$32,19,0))))</f>
        <v>-</v>
      </c>
      <c r="H16" s="41" t="s">
        <v>52</v>
      </c>
      <c r="I16" s="42" t="s">
        <v>43</v>
      </c>
      <c r="J16" s="38" t="s">
        <v>42</v>
      </c>
      <c r="K16" s="39" t="s">
        <v>20</v>
      </c>
      <c r="L16" s="40" t="str">
        <f>IF(J16="","-",VLOOKUP(J16,[1]KhususLoadDosen!$E$20:$U$32,14,0))</f>
        <v>RSL</v>
      </c>
      <c r="M16" s="40" t="str">
        <f>IF(J16="","-",IF(VLOOKUP(J16,[1]KhususLoadDosen!$E$20:$U$32,15,0)="","-",VLOOKUP(J16,[1]KhususLoadDosen!$E$9:$U$67,15,0)))</f>
        <v>HTS</v>
      </c>
      <c r="N16" s="40" t="str">
        <f>IF(J16="","-",IF(K16="T","-",IF(VLOOKUP(J16,[1]KhususLoadDosen!$E$20:$X$32,18,0)="","-",VLOOKUP(J16,[1]KhususLoadDosen!$E$20:$X$32,18,0))))</f>
        <v>-</v>
      </c>
      <c r="O16" s="40" t="str">
        <f>IF(J16="","-",IF(K16="T","-",IF(VLOOKUP(J16,[1]KhususLoadDosen!$E$20:$X$32,19,0)="","-",VLOOKUP(J16,[1]KhususLoadDosen!$E$20:$X$32,19,0))))</f>
        <v>-</v>
      </c>
      <c r="P16" s="41" t="s">
        <v>52</v>
      </c>
      <c r="Q16" s="42" t="s">
        <v>48</v>
      </c>
      <c r="R16" s="38" t="s">
        <v>46</v>
      </c>
      <c r="S16" s="39" t="s">
        <v>16</v>
      </c>
      <c r="T16" s="40" t="str">
        <f>IF(R16="","-",VLOOKUP(R16,[1]KhususLoadDosen!$E$20:$U$32,14,0))</f>
        <v>LMG</v>
      </c>
      <c r="U16" s="40" t="str">
        <f>IF(R16="","-",IF(VLOOKUP(R16,[1]KhususLoadDosen!$E$20:$U$32,15,0)="","-",VLOOKUP(R16,[1]KhususLoadDosen!$E$9:$U$67,15,0)))</f>
        <v>HTS</v>
      </c>
      <c r="V16" s="40" t="str">
        <f>IF(R16="","-",IF(S16="T","-",IF(VLOOKUP(R16,[1]KhususLoadDosen!$E$20:$X$32,18,0)="","-",VLOOKUP(R16,[1]KhususLoadDosen!$E$20:$X$32,18,0))))</f>
        <v>-</v>
      </c>
      <c r="W16" s="40" t="str">
        <f>IF(R16="","-",IF(S16="T","-",IF(VLOOKUP(R16,[1]KhususLoadDosen!$E$20:$X$32,19,0)="","-",VLOOKUP(R16,[1]KhususLoadDosen!$E$20:$X$32,19,0))))</f>
        <v>-</v>
      </c>
      <c r="X16" s="41" t="s">
        <v>52</v>
      </c>
      <c r="Y16" s="42" t="s">
        <v>41</v>
      </c>
      <c r="Z16" s="38" t="s">
        <v>53</v>
      </c>
      <c r="AA16" s="39" t="s">
        <v>20</v>
      </c>
      <c r="AB16" s="40" t="str">
        <f>IF(Z16="","-",VLOOKUP(Z16,[1]KhususLoadDosen!$E$20:$U$32,14,0))</f>
        <v>ACB</v>
      </c>
      <c r="AC16" s="40" t="str">
        <f>IF(Z16="","-",IF(VLOOKUP(Z16,[1]KhususLoadDosen!$E$20:$U$32,15,0)="","-",VLOOKUP(Z16,[1]KhususLoadDosen!$E$9:$U$67,15,0)))</f>
        <v>EMS</v>
      </c>
      <c r="AD16" s="40" t="str">
        <f>IF(Z16="","-",IF(AA16="T","-",IF(VLOOKUP(Z16,[1]KhususLoadDosen!$E$20:$X$32,18,0)="","-",VLOOKUP(Z16,[1]KhususLoadDosen!$E$20:$X$32,18,0))))</f>
        <v>BPS</v>
      </c>
      <c r="AE16" s="40" t="str">
        <f>IF(Z16="","-",IF(AA16="T","-",IF(VLOOKUP(Z16,[1]KhususLoadDosen!$E$20:$X$32,19,0)="","-",VLOOKUP(Z16,[1]KhususLoadDosen!$E$20:$X$32,19,0))))</f>
        <v>OMS</v>
      </c>
      <c r="AF16" s="41" t="s">
        <v>52</v>
      </c>
      <c r="AG16" s="42" t="s">
        <v>48</v>
      </c>
      <c r="AH16" s="38" t="s">
        <v>42</v>
      </c>
      <c r="AI16" s="39" t="s">
        <v>20</v>
      </c>
      <c r="AJ16" s="40" t="str">
        <f>IF(AH16="","-",VLOOKUP(AH16,[1]KhususLoadDosen!$E$20:$U$32,14,0))</f>
        <v>RSL</v>
      </c>
      <c r="AK16" s="40" t="str">
        <f>IF(AH16="","-",IF(VLOOKUP(AH16,[1]KhususLoadDosen!$E$20:$U$32,15,0)="","-",VLOOKUP(AH16,[1]KhususLoadDosen!$E$9:$U$67,15,0)))</f>
        <v>HTS</v>
      </c>
      <c r="AL16" s="40" t="str">
        <f>IF(AH16="","-",IF(AI16="T","-",IF(VLOOKUP(AH16,[1]KhususLoadDosen!$E$20:$X$32,18,0)="","-",VLOOKUP(AH16,[1]KhususLoadDosen!$E$20:$X$32,18,0))))</f>
        <v>-</v>
      </c>
      <c r="AM16" s="40" t="str">
        <f>IF(AH16="","-",IF(AI16="T","-",IF(VLOOKUP(AH16,[1]KhususLoadDosen!$E$20:$X$32,19,0)="","-",VLOOKUP(AH16,[1]KhususLoadDosen!$E$20:$X$32,19,0))))</f>
        <v>-</v>
      </c>
      <c r="AN16" s="41" t="s">
        <v>52</v>
      </c>
      <c r="AO16" s="42" t="s">
        <v>23</v>
      </c>
    </row>
    <row r="17" spans="1:41" s="31" customFormat="1" ht="6.75" customHeight="1" x14ac:dyDescent="0.2">
      <c r="A17" s="25"/>
      <c r="B17" s="33"/>
      <c r="C17" s="34"/>
      <c r="D17" s="35"/>
      <c r="E17" s="35"/>
      <c r="F17" s="35"/>
      <c r="G17" s="35"/>
      <c r="H17" s="35"/>
      <c r="I17" s="36"/>
      <c r="J17" s="33"/>
      <c r="K17" s="34"/>
      <c r="L17" s="35"/>
      <c r="M17" s="35"/>
      <c r="N17" s="35"/>
      <c r="O17" s="35"/>
      <c r="P17" s="35"/>
      <c r="Q17" s="36"/>
      <c r="R17" s="33"/>
      <c r="S17" s="34"/>
      <c r="T17" s="35"/>
      <c r="U17" s="35"/>
      <c r="V17" s="35"/>
      <c r="W17" s="35"/>
      <c r="X17" s="35"/>
      <c r="Y17" s="36"/>
      <c r="Z17" s="33"/>
      <c r="AA17" s="34"/>
      <c r="AB17" s="35"/>
      <c r="AC17" s="35"/>
      <c r="AD17" s="35"/>
      <c r="AE17" s="35"/>
      <c r="AF17" s="35"/>
      <c r="AG17" s="36"/>
      <c r="AH17" s="44"/>
      <c r="AI17" s="34"/>
      <c r="AJ17" s="35"/>
      <c r="AK17" s="35"/>
      <c r="AL17" s="35"/>
      <c r="AM17" s="35"/>
      <c r="AN17" s="35"/>
      <c r="AO17" s="36"/>
    </row>
    <row r="18" spans="1:41" s="31" customFormat="1" ht="14.25" x14ac:dyDescent="0.2">
      <c r="A18" s="25"/>
      <c r="B18" s="45"/>
      <c r="C18" s="46"/>
      <c r="D18" s="47" t="str">
        <f>IF(B18="","-",VLOOKUP(B18,[1]KhususLoadDosen!$E$36:$U$42,14,0))</f>
        <v>-</v>
      </c>
      <c r="E18" s="47" t="str">
        <f>IF(B18="","-",IF(VLOOKUP(B18,[1]KhususLoadDosen!$E$36:$U$42,15,0)="","-",VLOOKUP(B18,[1]KhususLoadDosen!$E$9:$U$67,15,0)))</f>
        <v>-</v>
      </c>
      <c r="F18" s="47" t="str">
        <f>IF(B18="","-",IF(C18="T","-",IF(VLOOKUP(B18,[1]KhususLoadDosen!$E$36:$X$42,18,0)="","-",VLOOKUP(B18,[1]KhususLoadDosen!$E$36:$X$42,18,0))))</f>
        <v>-</v>
      </c>
      <c r="G18" s="47" t="str">
        <f>IF(B18="","-",IF(C18="T","-",IF(VLOOKUP(B18,[1]KhususLoadDosen!$E$36:$X$43,19,0)="","-",VLOOKUP(B18,[1]KhususLoadDosen!$E$36:$X$43,19,0))))</f>
        <v>-</v>
      </c>
      <c r="H18" s="47" t="s">
        <v>54</v>
      </c>
      <c r="I18" s="48"/>
      <c r="J18" s="45" t="s">
        <v>55</v>
      </c>
      <c r="K18" s="46" t="s">
        <v>16</v>
      </c>
      <c r="L18" s="47" t="str">
        <f>IF(J18="","-",VLOOKUP(J18,[1]KhususLoadDosen!$E$36:$U$42,14,0))</f>
        <v>DPL</v>
      </c>
      <c r="M18" s="47" t="str">
        <f>IF(J18="","-",IF(VLOOKUP(J18,[1]KhususLoadDosen!$E$36:$U$42,15,0)="","-",VLOOKUP(J18,[1]KhususLoadDosen!$E$9:$U$67,15,0)))</f>
        <v>-</v>
      </c>
      <c r="N18" s="47" t="str">
        <f>IF(J18="","-",IF(K18="T","-",IF(VLOOKUP(J18,[1]KhususLoadDosen!$E$36:$X$42,18,0)="","-",VLOOKUP(J18,[1]KhususLoadDosen!$E$36:$X$42,18,0))))</f>
        <v>-</v>
      </c>
      <c r="O18" s="47" t="str">
        <f>IF(J18="","-",IF(K18="T","-",IF(VLOOKUP(J18,[1]KhususLoadDosen!$E$36:$X$43,19,0)="","-",VLOOKUP(J18,[1]KhususLoadDosen!$E$36:$X$43,19,0))))</f>
        <v>-</v>
      </c>
      <c r="P18" s="47" t="s">
        <v>54</v>
      </c>
      <c r="Q18" s="48" t="s">
        <v>18</v>
      </c>
      <c r="R18" s="45" t="s">
        <v>56</v>
      </c>
      <c r="S18" s="46" t="s">
        <v>16</v>
      </c>
      <c r="T18" s="47" t="str">
        <f>IF(R18="","-",VLOOKUP(R18,[1]KhususLoadDosen!$E$36:$U$42,14,0))</f>
        <v>RMS</v>
      </c>
      <c r="U18" s="47" t="str">
        <f>IF(R18="","-",IF(VLOOKUP(R18,[1]KhususLoadDosen!$E$36:$U$42,15,0)="","-",VLOOKUP(R18,[1]KhususLoadDosen!$E$9:$U$67,15,0)))</f>
        <v>KIS</v>
      </c>
      <c r="V18" s="47" t="str">
        <f>IF(R18="","-",IF(S18="T","-",IF(VLOOKUP(R18,[1]KhususLoadDosen!$E$36:$X$42,18,0)="","-",VLOOKUP(R18,[1]KhususLoadDosen!$E$36:$X$42,18,0))))</f>
        <v>-</v>
      </c>
      <c r="W18" s="47" t="str">
        <f>IF(R18="","-",IF(S18="T","-",IF(VLOOKUP(R18,[1]KhususLoadDosen!$E$36:$X$43,19,0)="","-",VLOOKUP(R18,[1]KhususLoadDosen!$E$36:$X$43,19,0))))</f>
        <v>-</v>
      </c>
      <c r="X18" s="47" t="s">
        <v>54</v>
      </c>
      <c r="Y18" s="48" t="s">
        <v>18</v>
      </c>
      <c r="Z18" s="45" t="s">
        <v>57</v>
      </c>
      <c r="AA18" s="46" t="s">
        <v>16</v>
      </c>
      <c r="AB18" s="47" t="str">
        <f>IF(Z18="","-",VLOOKUP(Z18,[1]KhususLoadDosen!$E$36:$U$42,14,0))</f>
        <v>HTS</v>
      </c>
      <c r="AC18" s="47" t="str">
        <f>IF(Z18="","-",IF(VLOOKUP(Z18,[1]KhususLoadDosen!$E$36:$U$42,15,0)="","-",VLOOKUP(Z18,[1]KhususLoadDosen!$E$9:$U$67,15,0)))</f>
        <v>THS</v>
      </c>
      <c r="AD18" s="47" t="str">
        <f>IF(Z18="","-",IF(AA18="T","-",IF(VLOOKUP(Z18,[1]KhususLoadDosen!$E$36:$X$42,18,0)="","-",VLOOKUP(Z18,[1]KhususLoadDosen!$E$36:$X$42,18,0))))</f>
        <v>-</v>
      </c>
      <c r="AE18" s="47" t="str">
        <f>IF(Z18="","-",IF(AA18="T","-",IF(VLOOKUP(Z18,[1]KhususLoadDosen!$E$36:$X$43,19,0)="","-",VLOOKUP(Z18,[1]KhususLoadDosen!$E$36:$X$43,19,0))))</f>
        <v>-</v>
      </c>
      <c r="AF18" s="47" t="s">
        <v>54</v>
      </c>
      <c r="AG18" s="48" t="s">
        <v>58</v>
      </c>
      <c r="AH18" s="45" t="s">
        <v>59</v>
      </c>
      <c r="AI18" s="46" t="s">
        <v>16</v>
      </c>
      <c r="AJ18" s="47" t="str">
        <f>IF(AH18="","-",VLOOKUP(AH18,[1]KhususLoadDosen!$E$36:$U$42,14,0))</f>
        <v>THS</v>
      </c>
      <c r="AK18" s="47" t="str">
        <f>IF(AH18="","-",IF(VLOOKUP(AH18,[1]KhususLoadDosen!$E$36:$U$42,15,0)="","-",VLOOKUP(AH18,[1]KhususLoadDosen!$E$9:$U$67,15,0)))</f>
        <v>RSL</v>
      </c>
      <c r="AL18" s="47" t="str">
        <f>IF(AH18="","-",IF(AI18="T","-",IF(VLOOKUP(AH18,[1]KhususLoadDosen!$E$36:$X$42,18,0)="","-",VLOOKUP(AH18,[1]KhususLoadDosen!$E$36:$X$42,18,0))))</f>
        <v>-</v>
      </c>
      <c r="AM18" s="47" t="str">
        <f>IF(AH18="","-",IF(AI18="T","-",IF(VLOOKUP(AH18,[1]KhususLoadDosen!$E$36:$X$43,19,0)="","-",VLOOKUP(AH18,[1]KhususLoadDosen!$E$36:$X$43,19,0))))</f>
        <v>-</v>
      </c>
      <c r="AN18" s="47" t="s">
        <v>54</v>
      </c>
      <c r="AO18" s="48" t="s">
        <v>41</v>
      </c>
    </row>
    <row r="19" spans="1:41" s="31" customFormat="1" ht="14.25" x14ac:dyDescent="0.2">
      <c r="A19" s="25"/>
      <c r="B19" s="45"/>
      <c r="C19" s="46"/>
      <c r="D19" s="47" t="str">
        <f>IF(B19="","-",VLOOKUP(B19,[1]KhususLoadDosen!$E$48:$U$55,14,0))</f>
        <v>-</v>
      </c>
      <c r="E19" s="47" t="str">
        <f>IF(B19="","-",IF(VLOOKUP(B19,[1]KhususLoadDosen!$E$48:$U$55,15,0)="","-",VLOOKUP(B19,[1]KhususLoadDosen!$E$48:$U$55,15,0)))</f>
        <v>-</v>
      </c>
      <c r="F19" s="47" t="str">
        <f>IF(B19="","-",IF(C19="T","-",IF(VLOOKUP(B19,[1]KhususLoadDosen!$E$48:$X$55,18,0)="","-",VLOOKUP(B19,[1]KhususLoadDosen!$E$48:$X$55,18,0))))</f>
        <v>-</v>
      </c>
      <c r="G19" s="47" t="str">
        <f>IF(B19="","-",IF(C19="T","-",IF(VLOOKUP(B19,[1]KhususLoadDosen!$E$48:$X$55,19,0)="","-",VLOOKUP(B19,[1]KhususLoadDosen!$E$48:$X$55,19,0))))</f>
        <v>-</v>
      </c>
      <c r="H19" s="47" t="s">
        <v>60</v>
      </c>
      <c r="I19" s="48"/>
      <c r="J19" s="45" t="s">
        <v>55</v>
      </c>
      <c r="K19" s="46" t="s">
        <v>16</v>
      </c>
      <c r="L19" s="47" t="str">
        <f>IF(J19="","-",VLOOKUP(J19,[1]KhususLoadDosen!$E$48:$U$55,14,0))</f>
        <v>DPL</v>
      </c>
      <c r="M19" s="47" t="str">
        <f>IF(J19="","-",IF(VLOOKUP(J19,[1]KhususLoadDosen!$E$48:$U$55,15,0)="","-",VLOOKUP(J19,[1]KhususLoadDosen!$E$48:$U$55,15,0)))</f>
        <v>-</v>
      </c>
      <c r="N19" s="47" t="str">
        <f>IF(J19="","-",IF(K19="T","-",IF(VLOOKUP(J19,[1]KhususLoadDosen!$E$48:$X$55,18,0)="","-",VLOOKUP(J19,[1]KhususLoadDosen!$E$48:$X$55,18,0))))</f>
        <v>-</v>
      </c>
      <c r="O19" s="47" t="str">
        <f>IF(J19="","-",IF(K19="T","-",IF(VLOOKUP(J19,[1]KhususLoadDosen!$E$48:$X$55,19,0)="","-",VLOOKUP(J19,[1]KhususLoadDosen!$E$48:$X$55,19,0))))</f>
        <v>-</v>
      </c>
      <c r="P19" s="47" t="s">
        <v>60</v>
      </c>
      <c r="Q19" s="48" t="s">
        <v>18</v>
      </c>
      <c r="R19" s="45" t="s">
        <v>56</v>
      </c>
      <c r="S19" s="46" t="s">
        <v>16</v>
      </c>
      <c r="T19" s="47" t="str">
        <f>IF(R19="","-",VLOOKUP(R19,[1]KhususLoadDosen!$E$48:$U$55,14,0))</f>
        <v>RMS</v>
      </c>
      <c r="U19" s="47" t="str">
        <f>IF(R19="","-",IF(VLOOKUP(R19,[1]KhususLoadDosen!$E$48:$U$55,15,0)="","-",VLOOKUP(R19,[1]KhususLoadDosen!$E$48:$U$55,15,0)))</f>
        <v>KIS</v>
      </c>
      <c r="V19" s="47" t="str">
        <f>IF(R19="","-",IF(S19="T","-",IF(VLOOKUP(R19,[1]KhususLoadDosen!$E$48:$X$55,18,0)="","-",VLOOKUP(R19,[1]KhususLoadDosen!$E$48:$X$55,18,0))))</f>
        <v>-</v>
      </c>
      <c r="W19" s="47" t="str">
        <f>IF(R19="","-",IF(S19="T","-",IF(VLOOKUP(R19,[1]KhususLoadDosen!$E$48:$X$55,19,0)="","-",VLOOKUP(R19,[1]KhususLoadDosen!$E$48:$X$55,19,0))))</f>
        <v>-</v>
      </c>
      <c r="X19" s="47" t="s">
        <v>60</v>
      </c>
      <c r="Y19" s="48" t="s">
        <v>18</v>
      </c>
      <c r="Z19" s="45"/>
      <c r="AA19" s="46"/>
      <c r="AB19" s="47" t="str">
        <f>IF(Z19="","-",VLOOKUP(Z19,[1]KhususLoadDosen!$E$48:$U$55,14,0))</f>
        <v>-</v>
      </c>
      <c r="AC19" s="47" t="str">
        <f>IF(Z19="","-",IF(VLOOKUP(Z19,[1]KhususLoadDosen!$E$48:$U$55,15,0)="","-",VLOOKUP(Z19,[1]KhususLoadDosen!$E$48:$U$55,15,0)))</f>
        <v>-</v>
      </c>
      <c r="AD19" s="47" t="str">
        <f>IF(Z19="","-",IF(AA19="T","-",IF(VLOOKUP(Z19,[1]KhususLoadDosen!$E$48:$X$55,18,0)="","-",VLOOKUP(Z19,[1]KhususLoadDosen!$E$48:$X$55,18,0))))</f>
        <v>-</v>
      </c>
      <c r="AE19" s="47" t="str">
        <f>IF(Z19="","-",IF(AA19="T","-",IF(VLOOKUP(Z19,[1]KhususLoadDosen!$E$48:$X$55,19,0)="","-",VLOOKUP(Z19,[1]KhususLoadDosen!$E$48:$X$55,19,0))))</f>
        <v>-</v>
      </c>
      <c r="AF19" s="47" t="s">
        <v>60</v>
      </c>
      <c r="AG19" s="48"/>
      <c r="AH19" s="45" t="s">
        <v>61</v>
      </c>
      <c r="AI19" s="46" t="s">
        <v>20</v>
      </c>
      <c r="AJ19" s="47" t="str">
        <f>IF(AH19="","-",VLOOKUP(AH19,[1]KhususLoadDosen!$E$48:$U$55,14,0))</f>
        <v>ACB</v>
      </c>
      <c r="AK19" s="47" t="str">
        <f>IF(AH19="","-",IF(VLOOKUP(AH19,[1]KhususLoadDosen!$E$48:$U$55,15,0)="","-",VLOOKUP(AH19,[1]KhususLoadDosen!$E$48:$U$55,15,0)))</f>
        <v>-</v>
      </c>
      <c r="AL19" s="47" t="str">
        <f>IF(AH19="","-",IF(AI19="T","-",IF(VLOOKUP(AH19,[1]KhususLoadDosen!$E$48:$X$55,18,0)="","-",VLOOKUP(AH19,[1]KhususLoadDosen!$E$48:$X$55,18,0))))</f>
        <v>OMS</v>
      </c>
      <c r="AM19" s="47" t="str">
        <f>IF(AH19="","-",IF(AI19="T","-",IF(VLOOKUP(AH19,[1]KhususLoadDosen!$E$48:$X$55,19,0)="","-",VLOOKUP(AH19,[1]KhususLoadDosen!$E$48:$X$55,19,0))))</f>
        <v>-</v>
      </c>
      <c r="AN19" s="47" t="s">
        <v>60</v>
      </c>
      <c r="AO19" s="48" t="s">
        <v>47</v>
      </c>
    </row>
    <row r="20" spans="1:41" s="31" customFormat="1" ht="14.25" x14ac:dyDescent="0.2">
      <c r="A20" s="25"/>
      <c r="B20" s="45" t="s">
        <v>62</v>
      </c>
      <c r="C20" s="46" t="s">
        <v>16</v>
      </c>
      <c r="D20" s="47" t="str">
        <f>IF(B20="","-",VLOOKUP(B20,[1]KhususLoadDosen!$E$59:$U$67,14,0))</f>
        <v>ABS</v>
      </c>
      <c r="E20" s="47" t="str">
        <f>IF(B20="","-",IF(VLOOKUP(B20,[1]KhususLoadDosen!$E$59:$U$67,15,0)="","-",VLOOKUP(B20,[1]KhususLoadDosen!$E$59:$U$67,15,0)))</f>
        <v>-</v>
      </c>
      <c r="F20" s="47" t="str">
        <f>IF(B20="","-",IF(C20="T","-",IF(VLOOKUP(B20,[1]KhususLoadDosen!$E$59:$X$67,18,0)="","-",VLOOKUP(B20,[1]KhususLoadDosen!$E$59:$X$67,18,0))))</f>
        <v>-</v>
      </c>
      <c r="G20" s="47" t="str">
        <f>IF(B20="","-",IF(C20="T","-",IF(VLOOKUP(B20,[1]KhususLoadDosen!$E$59:$X$67,19,0)="","-",VLOOKUP(B20,[1]KhususLoadDosen!$E$59:$X$67,19,0))))</f>
        <v>-</v>
      </c>
      <c r="H20" s="47" t="s">
        <v>63</v>
      </c>
      <c r="I20" s="48" t="s">
        <v>28</v>
      </c>
      <c r="J20" s="45" t="s">
        <v>55</v>
      </c>
      <c r="K20" s="46" t="s">
        <v>16</v>
      </c>
      <c r="L20" s="47" t="str">
        <f>IF(J20="","-",VLOOKUP(J20,[1]KhususLoadDosen!$E$59:$U$67,14,0))</f>
        <v>DPL</v>
      </c>
      <c r="M20" s="47" t="str">
        <f>IF(J20="","-",IF(VLOOKUP(J20,[1]KhususLoadDosen!$E$59:$U$67,15,0)="","-",VLOOKUP(J20,[1]KhususLoadDosen!$E$59:$U$67,15,0)))</f>
        <v>-</v>
      </c>
      <c r="N20" s="47" t="str">
        <f>IF(J20="","-",IF(K20="T","-",IF(VLOOKUP(J20,[1]KhususLoadDosen!$E$59:$X$67,18,0)="","-",VLOOKUP(J20,[1]KhususLoadDosen!$E$59:$X$67,18,0))))</f>
        <v>-</v>
      </c>
      <c r="O20" s="47" t="str">
        <f>IF(J20="","-",IF(K20="T","-",IF(VLOOKUP(J20,[1]KhususLoadDosen!$E$59:$X$67,19,0)="","-",VLOOKUP(J20,[1]KhususLoadDosen!$E$59:$X$67,19,0))))</f>
        <v>-</v>
      </c>
      <c r="P20" s="47" t="s">
        <v>63</v>
      </c>
      <c r="Q20" s="48" t="s">
        <v>18</v>
      </c>
      <c r="R20" s="45" t="s">
        <v>56</v>
      </c>
      <c r="S20" s="46" t="s">
        <v>16</v>
      </c>
      <c r="T20" s="47" t="str">
        <f>IF(R20="","-",VLOOKUP(R20,[1]KhususLoadDosen!$E$59:$U$67,14,0))</f>
        <v>RMS</v>
      </c>
      <c r="U20" s="47" t="str">
        <f>IF(R20="","-",IF(VLOOKUP(R20,[1]KhususLoadDosen!$E$59:$U$67,15,0)="","-",VLOOKUP(R20,[1]KhususLoadDosen!$E$59:$U$67,15,0)))</f>
        <v>KIS</v>
      </c>
      <c r="V20" s="47" t="str">
        <f>IF(R20="","-",IF(S20="T","-",IF(VLOOKUP(R20,[1]KhususLoadDosen!$E$59:$X$67,18,0)="","-",VLOOKUP(R20,[1]KhususLoadDosen!$E$59:$X$67,18,0))))</f>
        <v>-</v>
      </c>
      <c r="W20" s="47" t="str">
        <f>IF(R20="","-",IF(S20="T","-",IF(VLOOKUP(R20,[1]KhususLoadDosen!$E$59:$X$67,19,0)="","-",VLOOKUP(R20,[1]KhususLoadDosen!$E$59:$X$67,19,0))))</f>
        <v>-</v>
      </c>
      <c r="X20" s="47" t="s">
        <v>63</v>
      </c>
      <c r="Y20" s="48" t="s">
        <v>18</v>
      </c>
      <c r="Z20" s="45" t="s">
        <v>56</v>
      </c>
      <c r="AA20" s="46" t="s">
        <v>20</v>
      </c>
      <c r="AB20" s="47" t="str">
        <f>IF(Z20="","-",VLOOKUP(Z20,[1]KhususLoadDosen!$E$59:$U$67,14,0))</f>
        <v>RMS</v>
      </c>
      <c r="AC20" s="47" t="str">
        <f>IF(Z20="","-",IF(VLOOKUP(Z20,[1]KhususLoadDosen!$E$59:$U$67,15,0)="","-",VLOOKUP(Z20,[1]KhususLoadDosen!$E$59:$U$67,15,0)))</f>
        <v>KIS</v>
      </c>
      <c r="AD20" s="47" t="str">
        <f>IF(Z20="","-",IF(AA20="T","-",IF(VLOOKUP(Z20,[1]KhususLoadDosen!$E$59:$X$67,18,0)="","-",VLOOKUP(Z20,[1]KhususLoadDosen!$E$59:$X$67,18,0))))</f>
        <v>RMS</v>
      </c>
      <c r="AE20" s="47" t="str">
        <f>IF(Z20="","-",IF(AA20="T","-",IF(VLOOKUP(Z20,[1]KhususLoadDosen!$E$59:$X$67,19,0)="","-",VLOOKUP(Z20,[1]KhususLoadDosen!$E$59:$X$67,19,0))))</f>
        <v>KIS</v>
      </c>
      <c r="AF20" s="47" t="s">
        <v>63</v>
      </c>
      <c r="AG20" s="48" t="s">
        <v>21</v>
      </c>
      <c r="AH20" s="45"/>
      <c r="AI20" s="49"/>
      <c r="AJ20" s="47" t="str">
        <f>IF(AH20="","-",VLOOKUP(AH20,[1]KhususLoadDosen!$E$59:$U$67,14,0))</f>
        <v>-</v>
      </c>
      <c r="AK20" s="47" t="str">
        <f>IF(AH20="","-",IF(VLOOKUP(AH20,[1]KhususLoadDosen!$E$59:$U$67,15,0)="","-",VLOOKUP(AH20,[1]KhususLoadDosen!$E$59:$U$67,15,0)))</f>
        <v>-</v>
      </c>
      <c r="AL20" s="47" t="str">
        <f>IF(AH20="","-",IF(AI20="T","-",IF(VLOOKUP(AH20,[1]KhususLoadDosen!$E$59:$X$67,18,0)="","-",VLOOKUP(AH20,[1]KhususLoadDosen!$E$59:$X$67,18,0))))</f>
        <v>-</v>
      </c>
      <c r="AM20" s="47" t="str">
        <f>IF(AH20="","-",IF(AI20="T","-",IF(VLOOKUP(AH20,[1]KhususLoadDosen!$E$59:$X$67,19,0)="","-",VLOOKUP(AH20,[1]KhususLoadDosen!$E$59:$X$67,19,0))))</f>
        <v>-</v>
      </c>
      <c r="AN20" s="47" t="s">
        <v>63</v>
      </c>
      <c r="AO20" s="48"/>
    </row>
    <row r="21" spans="1:41" s="31" customFormat="1" ht="8.25" customHeight="1" thickBot="1" x14ac:dyDescent="0.25">
      <c r="A21" s="50"/>
      <c r="B21" s="51"/>
      <c r="C21" s="52"/>
      <c r="D21" s="53"/>
      <c r="E21" s="53"/>
      <c r="F21" s="53"/>
      <c r="G21" s="53"/>
      <c r="H21" s="53"/>
      <c r="I21" s="54"/>
      <c r="J21" s="51"/>
      <c r="K21" s="52"/>
      <c r="L21" s="53"/>
      <c r="M21" s="53"/>
      <c r="N21" s="53"/>
      <c r="O21" s="53"/>
      <c r="P21" s="53"/>
      <c r="Q21" s="54"/>
      <c r="R21" s="51"/>
      <c r="S21" s="52"/>
      <c r="T21" s="53"/>
      <c r="U21" s="53"/>
      <c r="V21" s="53"/>
      <c r="W21" s="53"/>
      <c r="X21" s="53"/>
      <c r="Y21" s="54"/>
      <c r="Z21" s="51"/>
      <c r="AA21" s="52"/>
      <c r="AB21" s="53"/>
      <c r="AC21" s="53"/>
      <c r="AD21" s="53"/>
      <c r="AE21" s="53"/>
      <c r="AF21" s="53"/>
      <c r="AG21" s="54"/>
      <c r="AH21" s="55"/>
      <c r="AI21" s="52"/>
      <c r="AJ21" s="53"/>
      <c r="AK21" s="53"/>
      <c r="AL21" s="53"/>
      <c r="AM21" s="53"/>
      <c r="AN21" s="53"/>
      <c r="AO21" s="54"/>
    </row>
    <row r="22" spans="1:41" ht="7.5" customHeight="1" thickTop="1" x14ac:dyDescent="0.25">
      <c r="A22" s="17"/>
      <c r="B22" s="56"/>
      <c r="C22" s="57"/>
      <c r="D22" s="57"/>
      <c r="E22" s="57"/>
      <c r="F22" s="57"/>
      <c r="G22" s="57"/>
      <c r="H22" s="5"/>
      <c r="I22" s="58"/>
      <c r="J22" s="56"/>
      <c r="K22" s="57"/>
      <c r="L22" s="57"/>
      <c r="M22" s="57"/>
      <c r="N22" s="57"/>
      <c r="O22" s="57"/>
      <c r="P22" s="5"/>
      <c r="Q22" s="58"/>
      <c r="R22" s="59"/>
      <c r="S22" s="57"/>
      <c r="T22" s="57"/>
      <c r="U22" s="57"/>
      <c r="V22" s="57"/>
      <c r="W22" s="57"/>
      <c r="X22" s="5"/>
      <c r="Y22" s="58"/>
      <c r="Z22" s="60"/>
      <c r="AA22" s="5"/>
      <c r="AB22" s="57"/>
      <c r="AC22" s="57"/>
      <c r="AD22" s="57"/>
      <c r="AE22" s="57"/>
      <c r="AF22" s="5"/>
      <c r="AG22" s="58"/>
      <c r="AH22" s="60"/>
      <c r="AI22" s="5"/>
      <c r="AJ22" s="57"/>
      <c r="AK22" s="57"/>
      <c r="AL22" s="57"/>
      <c r="AM22" s="57"/>
      <c r="AN22" s="5"/>
      <c r="AO22" s="58"/>
    </row>
    <row r="23" spans="1:41" x14ac:dyDescent="0.25">
      <c r="A23" s="17"/>
      <c r="B23" s="26" t="s">
        <v>26</v>
      </c>
      <c r="C23" s="27" t="s">
        <v>16</v>
      </c>
      <c r="D23" s="28" t="str">
        <f>IF(B23="","-",VLOOKUP(B23,[1]KhususLoadDosen!$E$9:$U$16,14,0))</f>
        <v>DNJ</v>
      </c>
      <c r="E23" s="28" t="str">
        <f>IF(B23="","-",IF(VLOOKUP(B23,[1]KhususLoadDosen!$E$9:$U$16,15,0)="","-",VLOOKUP(B23,[1]KhususLoadDosen!$E$9:$U$16,15,0)))</f>
        <v>YYS</v>
      </c>
      <c r="F23" s="29" t="str">
        <f>IF(B23="","-",IF(C23="T","-",IF(VLOOKUP(B23,[1]KhususLoadDosen!$E$9:$X$16,18,0)="","-",VLOOKUP(B23,[1]KhususLoadDosen!$E$9:$X$16,18,0))))</f>
        <v>-</v>
      </c>
      <c r="G23" s="29" t="str">
        <f>IF(B23="","-",IF(C23="T","-",IF(VLOOKUP(B23,[1]KhususLoadDosen!$E$9:$X$16,19,0)="","-",VLOOKUP(B23,[1]KhususLoadDosen!$E$9:$X$16,19,0))))</f>
        <v>-</v>
      </c>
      <c r="H23" s="28" t="s">
        <v>17</v>
      </c>
      <c r="I23" s="30" t="s">
        <v>18</v>
      </c>
      <c r="J23" s="26" t="s">
        <v>19</v>
      </c>
      <c r="K23" s="27" t="s">
        <v>20</v>
      </c>
      <c r="L23" s="28" t="str">
        <f>IF(J23="","-",VLOOKUP(J23,[1]KhususLoadDosen!$E$9:$U$16,14,0))</f>
        <v>RMS</v>
      </c>
      <c r="M23" s="28" t="str">
        <f>IF(J23="","-",IF(VLOOKUP(J23,[1]KhususLoadDosen!$E$9:$U$16,15,0)="","-",VLOOKUP(J23,[1]KhususLoadDosen!$E$9:$U$16,15,0)))</f>
        <v>-</v>
      </c>
      <c r="N23" s="29" t="str">
        <f>IF(J23="","-",IF(K23="T","-",IF(VLOOKUP(J23,[1]KhususLoadDosen!$E$9:$X$16,18,0)="","-",VLOOKUP(J23,[1]KhususLoadDosen!$E$9:$X$16,18,0))))</f>
        <v>RMS</v>
      </c>
      <c r="O23" s="29" t="str">
        <f>IF(J23="","-",IF(K23="T","-",IF(VLOOKUP(J23,[1]KhususLoadDosen!$E$9:$X$16,19,0)="","-",VLOOKUP(J23,[1]KhususLoadDosen!$E$9:$X$16,19,0))))</f>
        <v>RMM</v>
      </c>
      <c r="P23" s="28" t="s">
        <v>17</v>
      </c>
      <c r="Q23" s="30" t="s">
        <v>21</v>
      </c>
      <c r="R23" s="26" t="s">
        <v>22</v>
      </c>
      <c r="S23" s="27" t="s">
        <v>20</v>
      </c>
      <c r="T23" s="28" t="str">
        <f>IF(R23="","-",VLOOKUP(R23,[1]KhususLoadDosen!$E$9:$U$16,14,0))</f>
        <v>RSL</v>
      </c>
      <c r="U23" s="28" t="str">
        <f>IF(R23="","-",IF(VLOOKUP(R23,[1]KhususLoadDosen!$E$9:$U$16,15,0)="","-",VLOOKUP(R23,[1]KhususLoadDosen!$E$9:$U$16,15,0)))</f>
        <v>HTS</v>
      </c>
      <c r="V23" s="29" t="str">
        <f>IF(R23="","-",IF(S23="T","-",IF(VLOOKUP(R23,[1]KhususLoadDosen!$E$9:$X$16,18,0)="","-",VLOOKUP(R23,[1]KhususLoadDosen!$E$9:$X$16,18,0))))</f>
        <v>PAT</v>
      </c>
      <c r="W23" s="29" t="str">
        <f>IF(R23="","-",IF(S23="T","-",IF(VLOOKUP(R23,[1]KhususLoadDosen!$E$9:$X$16,19,0)="","-",VLOOKUP(R23,[1]KhususLoadDosen!$E$9:$X$16,19,0))))</f>
        <v>-</v>
      </c>
      <c r="X23" s="28" t="s">
        <v>17</v>
      </c>
      <c r="Y23" s="30" t="s">
        <v>21</v>
      </c>
      <c r="Z23" s="26" t="s">
        <v>15</v>
      </c>
      <c r="AA23" s="27" t="s">
        <v>20</v>
      </c>
      <c r="AB23" s="28" t="str">
        <f>IF(Z23="","-",VLOOKUP(Z23,[1]KhususLoadDosen!$E$9:$U$16,14,0))</f>
        <v>ESS</v>
      </c>
      <c r="AC23" s="28" t="str">
        <f>IF(Z23="","-",IF(VLOOKUP(Z23,[1]KhususLoadDosen!$E$9:$U$16,15,0)="","-",VLOOKUP(Z23,[1]KhususLoadDosen!$E$9:$U$16,15,0)))</f>
        <v>-</v>
      </c>
      <c r="AD23" s="29" t="str">
        <f>IF(Z23="","-",IF(AA23="T","-",IF(VLOOKUP(Z23,[1]KhususLoadDosen!$E$9:$X$16,18,0)="","-",VLOOKUP(Z23,[1]KhususLoadDosen!$E$9:$X$16,18,0))))</f>
        <v>DNS</v>
      </c>
      <c r="AE23" s="29" t="str">
        <f>IF(Z23="","-",IF(AA23="T","-",IF(VLOOKUP(Z23,[1]KhususLoadDosen!$E$9:$X$16,19,0)="","-",VLOOKUP(Z23,[1]KhususLoadDosen!$E$9:$X$16,19,0))))</f>
        <v>TLS</v>
      </c>
      <c r="AF23" s="28" t="s">
        <v>17</v>
      </c>
      <c r="AG23" s="30" t="s">
        <v>23</v>
      </c>
      <c r="AH23" s="26" t="s">
        <v>35</v>
      </c>
      <c r="AI23" s="27" t="s">
        <v>20</v>
      </c>
      <c r="AJ23" s="28" t="str">
        <f>IF(AH23="","-",VLOOKUP(AH23,[1]KhususLoadDosen!$E$9:$U$16,14,0))</f>
        <v>KIS</v>
      </c>
      <c r="AK23" s="28" t="str">
        <f>IF(AH23="","-",IF(VLOOKUP(AH23,[1]KhususLoadDosen!$E$9:$U$16,15,0)="","-",VLOOKUP(AH23,[1]KhususLoadDosen!$E$9:$U$16,15,0)))</f>
        <v>ANM</v>
      </c>
      <c r="AL23" s="29" t="str">
        <f>IF(AH23="","-",IF(AI23="T","-",IF(VLOOKUP(AH23,[1]KhususLoadDosen!$E$9:$X$16,18,0)="","-",VLOOKUP(AH23,[1]KhususLoadDosen!$E$9:$X$16,18,0))))</f>
        <v>-</v>
      </c>
      <c r="AM23" s="29" t="str">
        <f>IF(AH23="","-",IF(AI23="T","-",IF(VLOOKUP(AH23,[1]KhususLoadDosen!$E$9:$X$16,19,0)="","-",VLOOKUP(AH23,[1]KhususLoadDosen!$E$9:$X$16,19,0))))</f>
        <v>-</v>
      </c>
      <c r="AN23" s="28" t="s">
        <v>17</v>
      </c>
      <c r="AO23" s="30" t="s">
        <v>30</v>
      </c>
    </row>
    <row r="24" spans="1:41" x14ac:dyDescent="0.25">
      <c r="A24" s="17"/>
      <c r="B24" s="26" t="s">
        <v>26</v>
      </c>
      <c r="C24" s="27" t="s">
        <v>16</v>
      </c>
      <c r="D24" s="28" t="str">
        <f>IF(B24="","-",VLOOKUP(B24,[1]KhususLoadDosen!$E$9:$U$16,14,0))</f>
        <v>DNJ</v>
      </c>
      <c r="E24" s="28" t="str">
        <f>IF(B24="","-",IF(VLOOKUP(B24,[1]KhususLoadDosen!$E$9:$U$16,15,0)="","-",VLOOKUP(B24,[1]KhususLoadDosen!$E$9:$U$16,15,0)))</f>
        <v>YYS</v>
      </c>
      <c r="F24" s="29" t="str">
        <f>IF(B24="","-",IF(C24="T","-",IF(VLOOKUP(B24,[1]KhususLoadDosen!$E$9:$X$16,18,0)="","-",VLOOKUP(B24,[1]KhususLoadDosen!$E$9:$X$16,18,0))))</f>
        <v>-</v>
      </c>
      <c r="G24" s="29" t="str">
        <f>IF(B24="","-",IF(C24="T","-",IF(VLOOKUP(B24,[1]KhususLoadDosen!$E$9:$X$16,19,0)="","-",VLOOKUP(B24,[1]KhususLoadDosen!$E$9:$X$16,19,0))))</f>
        <v>-</v>
      </c>
      <c r="H24" s="28" t="s">
        <v>25</v>
      </c>
      <c r="I24" s="30" t="s">
        <v>18</v>
      </c>
      <c r="J24" s="26" t="s">
        <v>15</v>
      </c>
      <c r="K24" s="27" t="s">
        <v>20</v>
      </c>
      <c r="L24" s="28" t="str">
        <f>IF(J24="","-",VLOOKUP(J24,[1]KhususLoadDosen!$E$9:$U$16,14,0))</f>
        <v>ESS</v>
      </c>
      <c r="M24" s="28" t="str">
        <f>IF(J24="","-",IF(VLOOKUP(J24,[1]KhususLoadDosen!$E$9:$U$16,15,0)="","-",VLOOKUP(J24,[1]KhususLoadDosen!$E$9:$U$16,15,0)))</f>
        <v>-</v>
      </c>
      <c r="N24" s="29" t="str">
        <f>IF(J24="","-",IF(K24="T","-",IF(VLOOKUP(J24,[1]KhususLoadDosen!$E$9:$X$16,18,0)="","-",VLOOKUP(J24,[1]KhususLoadDosen!$E$9:$X$16,18,0))))</f>
        <v>DNS</v>
      </c>
      <c r="O24" s="29" t="str">
        <f>IF(J24="","-",IF(K24="T","-",IF(VLOOKUP(J24,[1]KhususLoadDosen!$E$9:$X$16,19,0)="","-",VLOOKUP(J24,[1]KhususLoadDosen!$E$9:$X$16,19,0))))</f>
        <v>TLS</v>
      </c>
      <c r="P24" s="28" t="s">
        <v>25</v>
      </c>
      <c r="Q24" s="30" t="s">
        <v>23</v>
      </c>
      <c r="R24" s="26" t="s">
        <v>26</v>
      </c>
      <c r="S24" s="27" t="s">
        <v>20</v>
      </c>
      <c r="T24" s="28" t="str">
        <f>IF(R24="","-",VLOOKUP(R24,[1]KhususLoadDosen!$E$9:$U$16,14,0))</f>
        <v>DNJ</v>
      </c>
      <c r="U24" s="28" t="str">
        <f>IF(R24="","-",IF(VLOOKUP(R24,[1]KhususLoadDosen!$E$9:$U$16,15,0)="","-",VLOOKUP(R24,[1]KhususLoadDosen!$E$9:$U$16,15,0)))</f>
        <v>YYS</v>
      </c>
      <c r="V24" s="29" t="str">
        <f>IF(R24="","-",IF(S24="T","-",IF(VLOOKUP(R24,[1]KhususLoadDosen!$E$9:$X$16,18,0)="","-",VLOOKUP(R24,[1]KhususLoadDosen!$E$9:$X$16,18,0))))</f>
        <v>RFT</v>
      </c>
      <c r="W24" s="29" t="str">
        <f>IF(R24="","-",IF(S24="T","-",IF(VLOOKUP(R24,[1]KhususLoadDosen!$E$9:$X$16,19,0)="","-",VLOOKUP(R24,[1]KhususLoadDosen!$E$9:$X$16,19,0))))</f>
        <v>-</v>
      </c>
      <c r="X24" s="28" t="s">
        <v>25</v>
      </c>
      <c r="Y24" s="30" t="s">
        <v>27</v>
      </c>
      <c r="Z24" s="26" t="s">
        <v>22</v>
      </c>
      <c r="AA24" s="27" t="s">
        <v>20</v>
      </c>
      <c r="AB24" s="28" t="str">
        <f>IF(Z24="","-",VLOOKUP(Z24,[1]KhususLoadDosen!$E$9:$U$16,14,0))</f>
        <v>RSL</v>
      </c>
      <c r="AC24" s="28" t="str">
        <f>IF(Z24="","-",IF(VLOOKUP(Z24,[1]KhususLoadDosen!$E$9:$U$16,15,0)="","-",VLOOKUP(Z24,[1]KhususLoadDosen!$E$9:$U$16,15,0)))</f>
        <v>HTS</v>
      </c>
      <c r="AD24" s="29" t="str">
        <f>IF(Z24="","-",IF(AA24="T","-",IF(VLOOKUP(Z24,[1]KhususLoadDosen!$E$9:$X$16,18,0)="","-",VLOOKUP(Z24,[1]KhususLoadDosen!$E$9:$X$16,18,0))))</f>
        <v>PAT</v>
      </c>
      <c r="AE24" s="29" t="str">
        <f>IF(Z24="","-",IF(AA24="T","-",IF(VLOOKUP(Z24,[1]KhususLoadDosen!$E$9:$X$16,19,0)="","-",VLOOKUP(Z24,[1]KhususLoadDosen!$E$9:$X$16,19,0))))</f>
        <v>-</v>
      </c>
      <c r="AF24" s="28" t="s">
        <v>25</v>
      </c>
      <c r="AG24" s="30" t="s">
        <v>28</v>
      </c>
      <c r="AH24" s="26" t="s">
        <v>35</v>
      </c>
      <c r="AI24" s="27" t="s">
        <v>20</v>
      </c>
      <c r="AJ24" s="28" t="str">
        <f>IF(AH24="","-",VLOOKUP(AH24,[1]KhususLoadDosen!$E$9:$U$16,14,0))</f>
        <v>KIS</v>
      </c>
      <c r="AK24" s="28" t="str">
        <f>IF(AH24="","-",IF(VLOOKUP(AH24,[1]KhususLoadDosen!$E$9:$U$16,15,0)="","-",VLOOKUP(AH24,[1]KhususLoadDosen!$E$9:$U$16,15,0)))</f>
        <v>ANM</v>
      </c>
      <c r="AL24" s="29" t="str">
        <f>IF(AH24="","-",IF(AI24="T","-",IF(VLOOKUP(AH24,[1]KhususLoadDosen!$E$9:$X$16,18,0)="","-",VLOOKUP(AH24,[1]KhususLoadDosen!$E$9:$X$16,18,0))))</f>
        <v>-</v>
      </c>
      <c r="AM24" s="29" t="str">
        <f>IF(AH24="","-",IF(AI24="T","-",IF(VLOOKUP(AH24,[1]KhususLoadDosen!$E$9:$X$16,19,0)="","-",VLOOKUP(AH24,[1]KhususLoadDosen!$E$9:$X$16,19,0))))</f>
        <v>-</v>
      </c>
      <c r="AN24" s="28" t="s">
        <v>25</v>
      </c>
      <c r="AO24" s="30" t="s">
        <v>43</v>
      </c>
    </row>
    <row r="25" spans="1:41" s="31" customFormat="1" ht="14.25" x14ac:dyDescent="0.2">
      <c r="A25" s="25"/>
      <c r="B25" s="26" t="s">
        <v>26</v>
      </c>
      <c r="C25" s="27" t="s">
        <v>16</v>
      </c>
      <c r="D25" s="28" t="str">
        <f>IF(B25="","-",VLOOKUP(B25,[1]KhususLoadDosen!$E$9:$U$16,14,0))</f>
        <v>DNJ</v>
      </c>
      <c r="E25" s="28" t="str">
        <f>IF(B25="","-",IF(VLOOKUP(B25,[1]KhususLoadDosen!$E$9:$U$16,15,0)="","-",VLOOKUP(B25,[1]KhususLoadDosen!$E$9:$U$16,15,0)))</f>
        <v>YYS</v>
      </c>
      <c r="F25" s="29" t="str">
        <f>IF(B25="","-",IF(C25="T","-",IF(VLOOKUP(B25,[1]KhususLoadDosen!$E$9:$X$16,18,0)="","-",VLOOKUP(B25,[1]KhususLoadDosen!$E$9:$X$16,18,0))))</f>
        <v>-</v>
      </c>
      <c r="G25" s="29" t="str">
        <f>IF(B25="","-",IF(C25="T","-",IF(VLOOKUP(B25,[1]KhususLoadDosen!$E$9:$X$16,19,0)="","-",VLOOKUP(B25,[1]KhususLoadDosen!$E$9:$X$16,19,0))))</f>
        <v>-</v>
      </c>
      <c r="H25" s="28" t="s">
        <v>29</v>
      </c>
      <c r="I25" s="30" t="s">
        <v>18</v>
      </c>
      <c r="J25" s="26" t="s">
        <v>26</v>
      </c>
      <c r="K25" s="27" t="s">
        <v>20</v>
      </c>
      <c r="L25" s="28" t="str">
        <f>IF(J25="","-",VLOOKUP(J25,[1]KhususLoadDosen!$E$9:$U$16,14,0))</f>
        <v>DNJ</v>
      </c>
      <c r="M25" s="28" t="str">
        <f>IF(J25="","-",IF(VLOOKUP(J25,[1]KhususLoadDosen!$E$9:$U$16,15,0)="","-",VLOOKUP(J25,[1]KhususLoadDosen!$E$9:$U$16,15,0)))</f>
        <v>YYS</v>
      </c>
      <c r="N25" s="29" t="str">
        <f>IF(J25="","-",IF(K25="T","-",IF(VLOOKUP(J25,[1]KhususLoadDosen!$E$9:$X$16,18,0)="","-",VLOOKUP(J25,[1]KhususLoadDosen!$E$9:$X$16,18,0))))</f>
        <v>RFT</v>
      </c>
      <c r="O25" s="29" t="str">
        <f>IF(J25="","-",IF(K25="T","-",IF(VLOOKUP(J25,[1]KhususLoadDosen!$E$9:$X$16,19,0)="","-",VLOOKUP(J25,[1]KhususLoadDosen!$E$9:$X$16,19,0))))</f>
        <v>-</v>
      </c>
      <c r="P25" s="28" t="s">
        <v>29</v>
      </c>
      <c r="Q25" s="30" t="s">
        <v>27</v>
      </c>
      <c r="R25" s="26" t="s">
        <v>24</v>
      </c>
      <c r="S25" s="27" t="s">
        <v>20</v>
      </c>
      <c r="T25" s="28" t="str">
        <f>IF(R25="","-",VLOOKUP(R25,[1]KhususLoadDosen!$E$9:$U$16,14,0))</f>
        <v>YYS</v>
      </c>
      <c r="U25" s="28" t="str">
        <f>IF(R25="","-",IF(VLOOKUP(R25,[1]KhususLoadDosen!$E$9:$U$16,15,0)="","-",VLOOKUP(R25,[1]KhususLoadDosen!$E$9:$U$16,15,0)))</f>
        <v>RST</v>
      </c>
      <c r="V25" s="29" t="str">
        <f>IF(R25="","-",IF(S25="T","-",IF(VLOOKUP(R25,[1]KhususLoadDosen!$E$9:$X$16,18,0)="","-",VLOOKUP(R25,[1]KhususLoadDosen!$E$9:$X$16,18,0))))</f>
        <v>RJS</v>
      </c>
      <c r="W25" s="29" t="str">
        <f>IF(R25="","-",IF(S25="T","-",IF(VLOOKUP(R25,[1]KhususLoadDosen!$E$9:$X$16,19,0)="","-",VLOOKUP(R25,[1]KhususLoadDosen!$E$9:$X$16,19,0))))</f>
        <v>GHP</v>
      </c>
      <c r="X25" s="28" t="s">
        <v>29</v>
      </c>
      <c r="Y25" s="30" t="s">
        <v>30</v>
      </c>
      <c r="Z25" s="26" t="s">
        <v>26</v>
      </c>
      <c r="AA25" s="27" t="s">
        <v>20</v>
      </c>
      <c r="AB25" s="28" t="str">
        <f>IF(Z25="","-",VLOOKUP(Z25,[1]KhususLoadDosen!$E$9:$U$16,14,0))</f>
        <v>DNJ</v>
      </c>
      <c r="AC25" s="28" t="str">
        <f>IF(Z25="","-",IF(VLOOKUP(Z25,[1]KhususLoadDosen!$E$9:$U$16,15,0)="","-",VLOOKUP(Z25,[1]KhususLoadDosen!$E$9:$U$16,15,0)))</f>
        <v>YYS</v>
      </c>
      <c r="AD25" s="29" t="str">
        <f>IF(Z25="","-",IF(AA25="T","-",IF(VLOOKUP(Z25,[1]KhususLoadDosen!$E$9:$X$16,18,0)="","-",VLOOKUP(Z25,[1]KhususLoadDosen!$E$9:$X$16,18,0))))</f>
        <v>RFT</v>
      </c>
      <c r="AE25" s="29" t="str">
        <f>IF(Z25="","-",IF(AA25="T","-",IF(VLOOKUP(Z25,[1]KhususLoadDosen!$E$9:$X$16,19,0)="","-",VLOOKUP(Z25,[1]KhususLoadDosen!$E$9:$X$16,19,0))))</f>
        <v>-</v>
      </c>
      <c r="AF25" s="28" t="s">
        <v>29</v>
      </c>
      <c r="AG25" s="30" t="s">
        <v>27</v>
      </c>
      <c r="AH25" s="26" t="s">
        <v>35</v>
      </c>
      <c r="AI25" s="27" t="s">
        <v>20</v>
      </c>
      <c r="AJ25" s="28" t="str">
        <f>IF(AH25="","-",VLOOKUP(AH25,[1]KhususLoadDosen!$E$9:$U$16,14,0))</f>
        <v>KIS</v>
      </c>
      <c r="AK25" s="28" t="str">
        <f>IF(AH25="","-",IF(VLOOKUP(AH25,[1]KhususLoadDosen!$E$9:$U$16,15,0)="","-",VLOOKUP(AH25,[1]KhususLoadDosen!$E$9:$U$16,15,0)))</f>
        <v>ANM</v>
      </c>
      <c r="AL25" s="29" t="str">
        <f>IF(AH25="","-",IF(AI25="T","-",IF(VLOOKUP(AH25,[1]KhususLoadDosen!$E$9:$X$16,18,0)="","-",VLOOKUP(AH25,[1]KhususLoadDosen!$E$9:$X$16,18,0))))</f>
        <v>-</v>
      </c>
      <c r="AM25" s="29" t="str">
        <f>IF(AH25="","-",IF(AI25="T","-",IF(VLOOKUP(AH25,[1]KhususLoadDosen!$E$9:$X$16,19,0)="","-",VLOOKUP(AH25,[1]KhususLoadDosen!$E$9:$X$16,19,0))))</f>
        <v>-</v>
      </c>
      <c r="AN25" s="28" t="s">
        <v>29</v>
      </c>
      <c r="AO25" s="30" t="s">
        <v>41</v>
      </c>
    </row>
    <row r="26" spans="1:41" s="31" customFormat="1" ht="14.25" x14ac:dyDescent="0.2">
      <c r="A26" s="25"/>
      <c r="B26" s="26" t="s">
        <v>15</v>
      </c>
      <c r="C26" s="27" t="s">
        <v>16</v>
      </c>
      <c r="D26" s="28" t="str">
        <f>IF(B26="","-",VLOOKUP(B26,[1]KhususLoadDosen!$E$9:$U$16,14,0))</f>
        <v>ESS</v>
      </c>
      <c r="E26" s="28" t="str">
        <f>IF(B26="","-",IF(VLOOKUP(B26,[1]KhususLoadDosen!$E$9:$U$16,15,0)="","-",VLOOKUP(B26,[1]KhususLoadDosen!$E$9:$U$16,15,0)))</f>
        <v>-</v>
      </c>
      <c r="F26" s="29" t="str">
        <f>IF(B26="","-",IF(C26="T","-",IF(VLOOKUP(B26,[1]KhususLoadDosen!$E$9:$X$16,18,0)="","-",VLOOKUP(B26,[1]KhususLoadDosen!$E$9:$X$16,18,0))))</f>
        <v>-</v>
      </c>
      <c r="G26" s="29" t="str">
        <f>IF(B26="","-",IF(C26="T","-",IF(VLOOKUP(B26,[1]KhususLoadDosen!$E$9:$X$16,19,0)="","-",VLOOKUP(B26,[1]KhususLoadDosen!$E$9:$X$16,19,0))))</f>
        <v>-</v>
      </c>
      <c r="H26" s="28" t="s">
        <v>31</v>
      </c>
      <c r="I26" s="30" t="s">
        <v>32</v>
      </c>
      <c r="J26" s="26" t="s">
        <v>33</v>
      </c>
      <c r="K26" s="27" t="s">
        <v>20</v>
      </c>
      <c r="L26" s="28" t="str">
        <f>IF(J26="","-",VLOOKUP(J26,[1]KhususLoadDosen!$E$9:$U$16,14,0))</f>
        <v>DNJ</v>
      </c>
      <c r="M26" s="28" t="str">
        <f>IF(J26="","-",IF(VLOOKUP(J26,[1]KhususLoadDosen!$E$9:$U$16,15,0)="","-",VLOOKUP(J26,[1]KhususLoadDosen!$E$9:$U$16,15,0)))</f>
        <v>ASD</v>
      </c>
      <c r="N26" s="29" t="str">
        <f>IF(J26="","-",IF(K26="T","-",IF(VLOOKUP(J26,[1]KhususLoadDosen!$E$9:$X$16,18,0)="","-",VLOOKUP(J26,[1]KhususLoadDosen!$E$9:$X$16,18,0))))</f>
        <v>ACS</v>
      </c>
      <c r="O26" s="29" t="str">
        <f>IF(J26="","-",IF(K26="T","-",IF(VLOOKUP(J26,[1]KhususLoadDosen!$E$9:$X$16,19,0)="","-",VLOOKUP(J26,[1]KhususLoadDosen!$E$9:$X$16,19,0))))</f>
        <v>-</v>
      </c>
      <c r="P26" s="28" t="s">
        <v>31</v>
      </c>
      <c r="Q26" s="30" t="s">
        <v>34</v>
      </c>
      <c r="R26" s="26" t="s">
        <v>33</v>
      </c>
      <c r="S26" s="27" t="s">
        <v>20</v>
      </c>
      <c r="T26" s="28" t="str">
        <f>IF(R26="","-",VLOOKUP(R26,[1]KhususLoadDosen!$E$9:$U$16,14,0))</f>
        <v>DNJ</v>
      </c>
      <c r="U26" s="28" t="str">
        <f>IF(R26="","-",IF(VLOOKUP(R26,[1]KhususLoadDosen!$E$9:$U$16,15,0)="","-",VLOOKUP(R26,[1]KhususLoadDosen!$E$9:$U$16,15,0)))</f>
        <v>ASD</v>
      </c>
      <c r="V26" s="29" t="str">
        <f>IF(R26="","-",IF(S26="T","-",IF(VLOOKUP(R26,[1]KhususLoadDosen!$E$9:$X$16,18,0)="","-",VLOOKUP(R26,[1]KhususLoadDosen!$E$9:$X$16,18,0))))</f>
        <v>ACS</v>
      </c>
      <c r="W26" s="29" t="str">
        <f>IF(R26="","-",IF(S26="T","-",IF(VLOOKUP(R26,[1]KhususLoadDosen!$E$9:$X$16,19,0)="","-",VLOOKUP(R26,[1]KhususLoadDosen!$E$9:$X$16,19,0))))</f>
        <v>-</v>
      </c>
      <c r="X26" s="28" t="s">
        <v>31</v>
      </c>
      <c r="Y26" s="30" t="s">
        <v>34</v>
      </c>
      <c r="Z26" s="26" t="s">
        <v>24</v>
      </c>
      <c r="AA26" s="27" t="s">
        <v>20</v>
      </c>
      <c r="AB26" s="28" t="str">
        <f>IF(Z26="","-",VLOOKUP(Z26,[1]KhususLoadDosen!$E$9:$U$16,14,0))</f>
        <v>YYS</v>
      </c>
      <c r="AC26" s="28" t="str">
        <f>IF(Z26="","-",IF(VLOOKUP(Z26,[1]KhususLoadDosen!$E$9:$U$16,15,0)="","-",VLOOKUP(Z26,[1]KhususLoadDosen!$E$9:$U$16,15,0)))</f>
        <v>RST</v>
      </c>
      <c r="AD26" s="29" t="str">
        <f>IF(Z26="","-",IF(AA26="T","-",IF(VLOOKUP(Z26,[1]KhususLoadDosen!$E$9:$X$16,18,0)="","-",VLOOKUP(Z26,[1]KhususLoadDosen!$E$9:$X$16,18,0))))</f>
        <v>RJS</v>
      </c>
      <c r="AE26" s="29" t="str">
        <f>IF(Z26="","-",IF(AA26="T","-",IF(VLOOKUP(Z26,[1]KhususLoadDosen!$E$9:$X$16,19,0)="","-",VLOOKUP(Z26,[1]KhususLoadDosen!$E$9:$X$16,19,0))))</f>
        <v>GHP</v>
      </c>
      <c r="AF26" s="28" t="s">
        <v>31</v>
      </c>
      <c r="AG26" s="30" t="s">
        <v>30</v>
      </c>
      <c r="AH26" s="26" t="s">
        <v>24</v>
      </c>
      <c r="AI26" s="27" t="s">
        <v>16</v>
      </c>
      <c r="AJ26" s="28" t="str">
        <f>IF(AH26="","-",VLOOKUP(AH26,[1]KhususLoadDosen!$E$9:$U$16,14,0))</f>
        <v>YYS</v>
      </c>
      <c r="AK26" s="28" t="str">
        <f>IF(AH26="","-",IF(VLOOKUP(AH26,[1]KhususLoadDosen!$E$9:$U$16,15,0)="","-",VLOOKUP(AH26,[1]KhususLoadDosen!$E$9:$U$16,15,0)))</f>
        <v>RST</v>
      </c>
      <c r="AL26" s="29" t="str">
        <f>IF(AH26="","-",IF(AI26="T","-",IF(VLOOKUP(AH26,[1]KhususLoadDosen!$E$9:$X$16,18,0)="","-",VLOOKUP(AH26,[1]KhususLoadDosen!$E$9:$X$16,18,0))))</f>
        <v>-</v>
      </c>
      <c r="AM26" s="29" t="str">
        <f>IF(AH26="","-",IF(AI26="T","-",IF(VLOOKUP(AH26,[1]KhususLoadDosen!$E$9:$X$16,19,0)="","-",VLOOKUP(AH26,[1]KhususLoadDosen!$E$9:$X$16,19,0))))</f>
        <v>-</v>
      </c>
      <c r="AN26" s="28" t="s">
        <v>31</v>
      </c>
      <c r="AO26" s="30" t="s">
        <v>32</v>
      </c>
    </row>
    <row r="27" spans="1:41" s="31" customFormat="1" ht="14.25" x14ac:dyDescent="0.2">
      <c r="A27" s="32"/>
      <c r="B27" s="26" t="s">
        <v>15</v>
      </c>
      <c r="C27" s="27" t="s">
        <v>16</v>
      </c>
      <c r="D27" s="28" t="str">
        <f>IF(B27="","-",VLOOKUP(B27,[1]KhususLoadDosen!$E$9:$U$16,14,0))</f>
        <v>ESS</v>
      </c>
      <c r="E27" s="28" t="str">
        <f>IF(B27="","-",IF(VLOOKUP(B27,[1]KhususLoadDosen!$E$9:$U$16,15,0)="","-",VLOOKUP(B27,[1]KhususLoadDosen!$E$9:$U$16,15,0)))</f>
        <v>-</v>
      </c>
      <c r="F27" s="29" t="str">
        <f>IF(B27="","-",IF(C27="T","-",IF(VLOOKUP(B27,[1]KhususLoadDosen!$E$9:$X$16,18,0)="","-",VLOOKUP(B27,[1]KhususLoadDosen!$E$9:$X$16,18,0))))</f>
        <v>-</v>
      </c>
      <c r="G27" s="29" t="str">
        <f>IF(B27="","-",IF(C27="T","-",IF(VLOOKUP(B27,[1]KhususLoadDosen!$E$9:$X$16,19,0)="","-",VLOOKUP(B27,[1]KhususLoadDosen!$E$9:$X$16,19,0))))</f>
        <v>-</v>
      </c>
      <c r="H27" s="28" t="s">
        <v>36</v>
      </c>
      <c r="I27" s="30" t="s">
        <v>32</v>
      </c>
      <c r="J27" s="26" t="s">
        <v>22</v>
      </c>
      <c r="K27" s="27" t="s">
        <v>20</v>
      </c>
      <c r="L27" s="28" t="str">
        <f>IF(J27="","-",VLOOKUP(J27,[1]KhususLoadDosen!$E$9:$U$16,14,0))</f>
        <v>RSL</v>
      </c>
      <c r="M27" s="28" t="str">
        <f>IF(J27="","-",IF(VLOOKUP(J27,[1]KhususLoadDosen!$E$9:$U$16,15,0)="","-",VLOOKUP(J27,[1]KhususLoadDosen!$E$9:$U$16,15,0)))</f>
        <v>HTS</v>
      </c>
      <c r="N27" s="29" t="str">
        <f>IF(J27="","-",IF(K27="T","-",IF(VLOOKUP(J27,[1]KhususLoadDosen!$E$9:$X$16,18,0)="","-",VLOOKUP(J27,[1]KhususLoadDosen!$E$9:$X$16,18,0))))</f>
        <v>PAT</v>
      </c>
      <c r="O27" s="29" t="str">
        <f>IF(J27="","-",IF(K27="T","-",IF(VLOOKUP(J27,[1]KhususLoadDosen!$E$9:$X$16,19,0)="","-",VLOOKUP(J27,[1]KhususLoadDosen!$E$9:$X$16,19,0))))</f>
        <v>-</v>
      </c>
      <c r="P27" s="28" t="s">
        <v>36</v>
      </c>
      <c r="Q27" s="30" t="s">
        <v>37</v>
      </c>
      <c r="R27" s="26" t="s">
        <v>15</v>
      </c>
      <c r="S27" s="27" t="s">
        <v>20</v>
      </c>
      <c r="T27" s="28" t="str">
        <f>IF(R27="","-",VLOOKUP(R27,[1]KhususLoadDosen!$E$9:$U$16,14,0))</f>
        <v>ESS</v>
      </c>
      <c r="U27" s="28" t="str">
        <f>IF(R27="","-",IF(VLOOKUP(R27,[1]KhususLoadDosen!$E$9:$U$16,15,0)="","-",VLOOKUP(R27,[1]KhususLoadDosen!$E$9:$U$16,15,0)))</f>
        <v>-</v>
      </c>
      <c r="V27" s="29" t="str">
        <f>IF(R27="","-",IF(S27="T","-",IF(VLOOKUP(R27,[1]KhususLoadDosen!$E$9:$X$16,18,0)="","-",VLOOKUP(R27,[1]KhususLoadDosen!$E$9:$X$16,18,0))))</f>
        <v>DNS</v>
      </c>
      <c r="W27" s="29" t="str">
        <f>IF(R27="","-",IF(S27="T","-",IF(VLOOKUP(R27,[1]KhususLoadDosen!$E$9:$X$16,19,0)="","-",VLOOKUP(R27,[1]KhususLoadDosen!$E$9:$X$16,19,0))))</f>
        <v>TLS</v>
      </c>
      <c r="X27" s="28" t="s">
        <v>36</v>
      </c>
      <c r="Y27" s="30" t="s">
        <v>38</v>
      </c>
      <c r="Z27" s="26" t="s">
        <v>33</v>
      </c>
      <c r="AA27" s="27" t="s">
        <v>20</v>
      </c>
      <c r="AB27" s="28" t="str">
        <f>IF(Z27="","-",VLOOKUP(Z27,[1]KhususLoadDosen!$E$9:$U$16,14,0))</f>
        <v>DNJ</v>
      </c>
      <c r="AC27" s="28" t="str">
        <f>IF(Z27="","-",IF(VLOOKUP(Z27,[1]KhususLoadDosen!$E$9:$U$16,15,0)="","-",VLOOKUP(Z27,[1]KhususLoadDosen!$E$9:$U$16,15,0)))</f>
        <v>ASD</v>
      </c>
      <c r="AD27" s="29" t="str">
        <f>IF(Z27="","-",IF(AA27="T","-",IF(VLOOKUP(Z27,[1]KhususLoadDosen!$E$9:$X$16,18,0)="","-",VLOOKUP(Z27,[1]KhususLoadDosen!$E$9:$X$16,18,0))))</f>
        <v>ACS</v>
      </c>
      <c r="AE27" s="29" t="str">
        <f>IF(Z27="","-",IF(AA27="T","-",IF(VLOOKUP(Z27,[1]KhususLoadDosen!$E$9:$X$16,19,0)="","-",VLOOKUP(Z27,[1]KhususLoadDosen!$E$9:$X$16,19,0))))</f>
        <v>-</v>
      </c>
      <c r="AF27" s="28" t="s">
        <v>36</v>
      </c>
      <c r="AG27" s="30" t="s">
        <v>34</v>
      </c>
      <c r="AH27" s="26" t="s">
        <v>24</v>
      </c>
      <c r="AI27" s="27" t="s">
        <v>16</v>
      </c>
      <c r="AJ27" s="28" t="str">
        <f>IF(AH27="","-",VLOOKUP(AH27,[1]KhususLoadDosen!$E$9:$U$16,14,0))</f>
        <v>YYS</v>
      </c>
      <c r="AK27" s="28" t="str">
        <f>IF(AH27="","-",IF(VLOOKUP(AH27,[1]KhususLoadDosen!$E$9:$U$16,15,0)="","-",VLOOKUP(AH27,[1]KhususLoadDosen!$E$9:$U$16,15,0)))</f>
        <v>RST</v>
      </c>
      <c r="AL27" s="29" t="str">
        <f>IF(AH27="","-",IF(AI27="T","-",IF(VLOOKUP(AH27,[1]KhususLoadDosen!$E$9:$X$16,18,0)="","-",VLOOKUP(AH27,[1]KhususLoadDosen!$E$9:$X$16,18,0))))</f>
        <v>-</v>
      </c>
      <c r="AM27" s="29" t="str">
        <f>IF(AH27="","-",IF(AI27="T","-",IF(VLOOKUP(AH27,[1]KhususLoadDosen!$E$9:$X$16,19,0)="","-",VLOOKUP(AH27,[1]KhususLoadDosen!$E$9:$X$16,19,0))))</f>
        <v>-</v>
      </c>
      <c r="AN27" s="28" t="s">
        <v>36</v>
      </c>
      <c r="AO27" s="30" t="s">
        <v>32</v>
      </c>
    </row>
    <row r="28" spans="1:41" s="31" customFormat="1" ht="9" customHeight="1" x14ac:dyDescent="0.2">
      <c r="A28" s="25"/>
      <c r="B28" s="33"/>
      <c r="C28" s="34"/>
      <c r="D28" s="35"/>
      <c r="E28" s="35"/>
      <c r="F28" s="35"/>
      <c r="G28" s="35"/>
      <c r="H28" s="35"/>
      <c r="I28" s="36"/>
      <c r="J28" s="33"/>
      <c r="K28" s="34"/>
      <c r="L28" s="35"/>
      <c r="M28" s="35"/>
      <c r="N28" s="35"/>
      <c r="O28" s="35"/>
      <c r="P28" s="35"/>
      <c r="Q28" s="36"/>
      <c r="R28" s="44"/>
      <c r="S28" s="34"/>
      <c r="T28" s="35"/>
      <c r="U28" s="35"/>
      <c r="V28" s="35"/>
      <c r="W28" s="35"/>
      <c r="X28" s="35"/>
      <c r="Y28" s="36"/>
      <c r="Z28" s="44"/>
      <c r="AA28" s="34"/>
      <c r="AB28" s="35"/>
      <c r="AC28" s="35"/>
      <c r="AD28" s="35"/>
      <c r="AE28" s="35"/>
      <c r="AF28" s="35"/>
      <c r="AG28" s="36"/>
      <c r="AH28" s="33"/>
      <c r="AI28" s="34"/>
      <c r="AJ28" s="35"/>
      <c r="AK28" s="35"/>
      <c r="AL28" s="35"/>
      <c r="AM28" s="35"/>
      <c r="AN28" s="35"/>
      <c r="AO28" s="36"/>
    </row>
    <row r="29" spans="1:41" s="31" customFormat="1" ht="12.75" customHeight="1" x14ac:dyDescent="0.25">
      <c r="A29" s="37">
        <v>2</v>
      </c>
      <c r="B29" s="38" t="s">
        <v>49</v>
      </c>
      <c r="C29" s="39" t="s">
        <v>16</v>
      </c>
      <c r="D29" s="40" t="str">
        <f>IF(B29="","-",VLOOKUP(B29,[1]KhususLoadDosen!$E$20:$U$32,14,0))</f>
        <v>SAM</v>
      </c>
      <c r="E29" s="40" t="str">
        <f>IF(B29="","-",IF(VLOOKUP(B29,[1]KhususLoadDosen!$E$20:$U$32,15,0)="","-",VLOOKUP(B29,[1]KhususLoadDosen!$E$9:$U$67,15,0)))</f>
        <v>KIS</v>
      </c>
      <c r="F29" s="40" t="str">
        <f>IF(B29="","-",IF(C29="T","-",IF(VLOOKUP(B29,[1]KhususLoadDosen!$E$20:$X$32,18,0)="","-",VLOOKUP(B29,[1]KhususLoadDosen!$E$20:$X$32,18,0))))</f>
        <v>-</v>
      </c>
      <c r="G29" s="40" t="str">
        <f>IF(B29="","-",IF(C29="T","-",IF(VLOOKUP(B29,[1]KhususLoadDosen!$E$20:$X$32,19,0)="","-",VLOOKUP(B29,[1]KhususLoadDosen!$E$20:$X$32,19,0))))</f>
        <v>-</v>
      </c>
      <c r="H29" s="41" t="s">
        <v>40</v>
      </c>
      <c r="I29" s="42" t="s">
        <v>43</v>
      </c>
      <c r="J29" s="38" t="s">
        <v>39</v>
      </c>
      <c r="K29" s="39" t="s">
        <v>20</v>
      </c>
      <c r="L29" s="40" t="str">
        <f>IF(J29="","-",VLOOKUP(J29,[1]KhususLoadDosen!$E$20:$U$32,14,0))</f>
        <v>MSS</v>
      </c>
      <c r="M29" s="40" t="str">
        <f>IF(J29="","-",IF(VLOOKUP(J29,[1]KhususLoadDosen!$E$20:$U$32,15,0)="","-",VLOOKUP(J29,[1]KhususLoadDosen!$E$9:$U$67,15,0)))</f>
        <v>-</v>
      </c>
      <c r="N29" s="40" t="str">
        <f>IF(J29="","-",IF(K29="T","-",IF(VLOOKUP(J29,[1]KhususLoadDosen!$E$20:$X$32,18,0)="","-",VLOOKUP(J29,[1]KhususLoadDosen!$E$20:$X$32,18,0))))</f>
        <v>LMG</v>
      </c>
      <c r="O29" s="40" t="str">
        <f>IF(J29="","-",IF(K29="T","-",IF(VLOOKUP(J29,[1]KhususLoadDosen!$E$20:$X$32,19,0)="","-",VLOOKUP(J29,[1]KhususLoadDosen!$E$20:$X$32,19,0))))</f>
        <v>-</v>
      </c>
      <c r="P29" s="41" t="s">
        <v>40</v>
      </c>
      <c r="Q29" s="42" t="s">
        <v>38</v>
      </c>
      <c r="R29" s="38" t="s">
        <v>46</v>
      </c>
      <c r="S29" s="39" t="s">
        <v>16</v>
      </c>
      <c r="T29" s="40" t="str">
        <f>IF(R29="","-",VLOOKUP(R29,[1]KhususLoadDosen!$E$20:$U$32,14,0))</f>
        <v>LMG</v>
      </c>
      <c r="U29" s="40" t="str">
        <f>IF(R29="","-",IF(VLOOKUP(R29,[1]KhususLoadDosen!$E$20:$U$32,15,0)="","-",VLOOKUP(R29,[1]KhususLoadDosen!$E$9:$U$67,15,0)))</f>
        <v>HTS</v>
      </c>
      <c r="V29" s="40" t="str">
        <f>IF(R29="","-",IF(S29="T","-",IF(VLOOKUP(R29,[1]KhususLoadDosen!$E$20:$X$32,18,0)="","-",VLOOKUP(R29,[1]KhususLoadDosen!$E$20:$X$32,18,0))))</f>
        <v>-</v>
      </c>
      <c r="W29" s="40" t="str">
        <f>IF(R29="","-",IF(S29="T","-",IF(VLOOKUP(R29,[1]KhususLoadDosen!$E$20:$X$32,19,0)="","-",VLOOKUP(R29,[1]KhususLoadDosen!$E$20:$X$32,19,0))))</f>
        <v>-</v>
      </c>
      <c r="X29" s="41" t="s">
        <v>40</v>
      </c>
      <c r="Y29" s="42" t="s">
        <v>41</v>
      </c>
      <c r="Z29" s="38"/>
      <c r="AA29" s="39"/>
      <c r="AB29" s="40" t="str">
        <f>IF(Z29="","-",VLOOKUP(Z29,[1]KhususLoadDosen!$E$20:$U$32,14,0))</f>
        <v>-</v>
      </c>
      <c r="AC29" s="40" t="str">
        <f>IF(Z29="","-",IF(VLOOKUP(Z29,[1]KhususLoadDosen!$E$20:$U$32,15,0)="","-",VLOOKUP(Z29,[1]KhususLoadDosen!$E$9:$U$67,15,0)))</f>
        <v>-</v>
      </c>
      <c r="AD29" s="40" t="str">
        <f>IF(Z29="","-",IF(AA29="T","-",IF(VLOOKUP(Z29,[1]KhususLoadDosen!$E$20:$X$32,18,0)="","-",VLOOKUP(Z29,[1]KhususLoadDosen!$E$20:$X$32,18,0))))</f>
        <v>-</v>
      </c>
      <c r="AE29" s="40" t="str">
        <f>IF(Z29="","-",IF(AA29="T","-",IF(VLOOKUP(Z29,[1]KhususLoadDosen!$E$20:$X$32,19,0)="","-",VLOOKUP(Z29,[1]KhususLoadDosen!$E$20:$X$32,19,0))))</f>
        <v>-</v>
      </c>
      <c r="AF29" s="41" t="s">
        <v>40</v>
      </c>
      <c r="AG29" s="42"/>
      <c r="AH29" s="38" t="s">
        <v>42</v>
      </c>
      <c r="AI29" s="39" t="s">
        <v>20</v>
      </c>
      <c r="AJ29" s="40" t="str">
        <f>IF(AH29="","-",VLOOKUP(AH29,[1]KhususLoadDosen!$E$20:$U$32,14,0))</f>
        <v>RSL</v>
      </c>
      <c r="AK29" s="40" t="str">
        <f>IF(AH29="","-",IF(VLOOKUP(AH29,[1]KhususLoadDosen!$E$20:$U$32,15,0)="","-",VLOOKUP(AH29,[1]KhususLoadDosen!$E$9:$U$67,15,0)))</f>
        <v>HTS</v>
      </c>
      <c r="AL29" s="40" t="str">
        <f>IF(AH29="","-",IF(AI29="T","-",IF(VLOOKUP(AH29,[1]KhususLoadDosen!$E$20:$X$32,18,0)="","-",VLOOKUP(AH29,[1]KhususLoadDosen!$E$20:$X$32,18,0))))</f>
        <v>-</v>
      </c>
      <c r="AM29" s="40" t="str">
        <f>IF(AH29="","-",IF(AI29="T","-",IF(VLOOKUP(AH29,[1]KhususLoadDosen!$E$20:$X$32,19,0)="","-",VLOOKUP(AH29,[1]KhususLoadDosen!$E$20:$X$32,19,0))))</f>
        <v>-</v>
      </c>
      <c r="AN29" s="41" t="s">
        <v>40</v>
      </c>
      <c r="AO29" s="42" t="s">
        <v>37</v>
      </c>
    </row>
    <row r="30" spans="1:41" s="31" customFormat="1" ht="12.75" customHeight="1" x14ac:dyDescent="0.25">
      <c r="A30" s="43" t="s">
        <v>64</v>
      </c>
      <c r="B30" s="38" t="s">
        <v>49</v>
      </c>
      <c r="C30" s="39" t="s">
        <v>16</v>
      </c>
      <c r="D30" s="40" t="str">
        <f>IF(B30="","-",VLOOKUP(B30,[1]KhususLoadDosen!$E$20:$U$32,14,0))</f>
        <v>SAM</v>
      </c>
      <c r="E30" s="40" t="str">
        <f>IF(B30="","-",IF(VLOOKUP(B30,[1]KhususLoadDosen!$E$20:$U$32,15,0)="","-",VLOOKUP(B30,[1]KhususLoadDosen!$E$9:$U$67,15,0)))</f>
        <v>KIS</v>
      </c>
      <c r="F30" s="40" t="str">
        <f>IF(B30="","-",IF(C30="T","-",IF(VLOOKUP(B30,[1]KhususLoadDosen!$E$20:$X$32,18,0)="","-",VLOOKUP(B30,[1]KhususLoadDosen!$E$20:$X$32,18,0))))</f>
        <v>-</v>
      </c>
      <c r="G30" s="40" t="str">
        <f>IF(B30="","-",IF(C30="T","-",IF(VLOOKUP(B30,[1]KhususLoadDosen!$E$20:$X$32,19,0)="","-",VLOOKUP(B30,[1]KhususLoadDosen!$E$20:$X$32,19,0))))</f>
        <v>-</v>
      </c>
      <c r="H30" s="41" t="s">
        <v>45</v>
      </c>
      <c r="I30" s="42" t="s">
        <v>43</v>
      </c>
      <c r="J30" s="38" t="s">
        <v>46</v>
      </c>
      <c r="K30" s="39" t="s">
        <v>20</v>
      </c>
      <c r="L30" s="40" t="str">
        <f>IF(J30="","-",VLOOKUP(J30,[1]KhususLoadDosen!$E$20:$U$32,14,0))</f>
        <v>LMG</v>
      </c>
      <c r="M30" s="40" t="str">
        <f>IF(J30="","-",IF(VLOOKUP(J30,[1]KhususLoadDosen!$E$20:$U$32,15,0)="","-",VLOOKUP(J30,[1]KhususLoadDosen!$E$9:$U$67,15,0)))</f>
        <v>HTS</v>
      </c>
      <c r="N30" s="40" t="str">
        <f>IF(J30="","-",IF(K30="T","-",IF(VLOOKUP(J30,[1]KhususLoadDosen!$E$20:$X$32,18,0)="","-",VLOOKUP(J30,[1]KhususLoadDosen!$E$20:$X$32,18,0))))</f>
        <v>BPS</v>
      </c>
      <c r="O30" s="40" t="str">
        <f>IF(J30="","-",IF(K30="T","-",IF(VLOOKUP(J30,[1]KhususLoadDosen!$E$20:$X$32,19,0)="","-",VLOOKUP(J30,[1]KhususLoadDosen!$E$20:$X$32,19,0))))</f>
        <v>-</v>
      </c>
      <c r="P30" s="41" t="s">
        <v>45</v>
      </c>
      <c r="Q30" s="42" t="s">
        <v>47</v>
      </c>
      <c r="R30" s="38" t="s">
        <v>46</v>
      </c>
      <c r="S30" s="39" t="s">
        <v>16</v>
      </c>
      <c r="T30" s="40" t="str">
        <f>IF(R30="","-",VLOOKUP(R30,[1]KhususLoadDosen!$E$20:$U$32,14,0))</f>
        <v>LMG</v>
      </c>
      <c r="U30" s="40" t="str">
        <f>IF(R30="","-",IF(VLOOKUP(R30,[1]KhususLoadDosen!$E$20:$U$32,15,0)="","-",VLOOKUP(R30,[1]KhususLoadDosen!$E$9:$U$67,15,0)))</f>
        <v>HTS</v>
      </c>
      <c r="V30" s="40" t="str">
        <f>IF(R30="","-",IF(S30="T","-",IF(VLOOKUP(R30,[1]KhususLoadDosen!$E$20:$X$32,18,0)="","-",VLOOKUP(R30,[1]KhususLoadDosen!$E$20:$X$32,18,0))))</f>
        <v>-</v>
      </c>
      <c r="W30" s="40" t="str">
        <f>IF(R30="","-",IF(S30="T","-",IF(VLOOKUP(R30,[1]KhususLoadDosen!$E$20:$X$32,19,0)="","-",VLOOKUP(R30,[1]KhususLoadDosen!$E$20:$X$32,19,0))))</f>
        <v>-</v>
      </c>
      <c r="X30" s="41" t="s">
        <v>45</v>
      </c>
      <c r="Y30" s="42" t="s">
        <v>41</v>
      </c>
      <c r="Z30" s="38" t="s">
        <v>39</v>
      </c>
      <c r="AA30" s="39" t="s">
        <v>20</v>
      </c>
      <c r="AB30" s="40" t="str">
        <f>IF(Z30="","-",VLOOKUP(Z30,[1]KhususLoadDosen!$E$20:$U$32,14,0))</f>
        <v>MSS</v>
      </c>
      <c r="AC30" s="40" t="str">
        <f>IF(Z30="","-",IF(VLOOKUP(Z30,[1]KhususLoadDosen!$E$20:$U$32,15,0)="","-",VLOOKUP(Z30,[1]KhususLoadDosen!$E$9:$U$67,15,0)))</f>
        <v>-</v>
      </c>
      <c r="AD30" s="40" t="str">
        <f>IF(Z30="","-",IF(AA30="T","-",IF(VLOOKUP(Z30,[1]KhususLoadDosen!$E$20:$X$32,18,0)="","-",VLOOKUP(Z30,[1]KhususLoadDosen!$E$20:$X$32,18,0))))</f>
        <v>LMG</v>
      </c>
      <c r="AE30" s="40" t="str">
        <f>IF(Z30="","-",IF(AA30="T","-",IF(VLOOKUP(Z30,[1]KhususLoadDosen!$E$20:$X$32,19,0)="","-",VLOOKUP(Z30,[1]KhususLoadDosen!$E$20:$X$32,19,0))))</f>
        <v>-</v>
      </c>
      <c r="AF30" s="41" t="s">
        <v>45</v>
      </c>
      <c r="AG30" s="42" t="s">
        <v>38</v>
      </c>
      <c r="AH30" s="38" t="s">
        <v>42</v>
      </c>
      <c r="AI30" s="39" t="s">
        <v>20</v>
      </c>
      <c r="AJ30" s="40" t="str">
        <f>IF(AH30="","-",VLOOKUP(AH30,[1]KhususLoadDosen!$E$20:$U$32,14,0))</f>
        <v>RSL</v>
      </c>
      <c r="AK30" s="40" t="str">
        <f>IF(AH30="","-",IF(VLOOKUP(AH30,[1]KhususLoadDosen!$E$20:$U$32,15,0)="","-",VLOOKUP(AH30,[1]KhususLoadDosen!$E$9:$U$67,15,0)))</f>
        <v>HTS</v>
      </c>
      <c r="AL30" s="40" t="str">
        <f>IF(AH30="","-",IF(AI30="T","-",IF(VLOOKUP(AH30,[1]KhususLoadDosen!$E$20:$X$32,18,0)="","-",VLOOKUP(AH30,[1]KhususLoadDosen!$E$20:$X$32,18,0))))</f>
        <v>-</v>
      </c>
      <c r="AM30" s="40" t="str">
        <f>IF(AH30="","-",IF(AI30="T","-",IF(VLOOKUP(AH30,[1]KhususLoadDosen!$E$20:$X$32,19,0)="","-",VLOOKUP(AH30,[1]KhususLoadDosen!$E$20:$X$32,19,0))))</f>
        <v>-</v>
      </c>
      <c r="AN30" s="41" t="s">
        <v>45</v>
      </c>
      <c r="AO30" s="42" t="s">
        <v>48</v>
      </c>
    </row>
    <row r="31" spans="1:41" s="31" customFormat="1" ht="12.75" customHeight="1" x14ac:dyDescent="0.25">
      <c r="A31" s="43"/>
      <c r="B31" s="38" t="s">
        <v>65</v>
      </c>
      <c r="C31" s="39" t="s">
        <v>16</v>
      </c>
      <c r="D31" s="40" t="str">
        <f>IF(B31="","-",VLOOKUP(B31,[1]KhususLoadDosen!$E$20:$U$32,14,0))</f>
        <v>MMS</v>
      </c>
      <c r="E31" s="40" t="str">
        <f>IF(B31="","-",IF(VLOOKUP(B31,[1]KhususLoadDosen!$E$20:$U$32,15,0)="","-",VLOOKUP(B31,[1]KhususLoadDosen!$E$9:$U$67,15,0)))</f>
        <v>-</v>
      </c>
      <c r="F31" s="40" t="str">
        <f>IF(B31="","-",IF(C31="T","-",IF(VLOOKUP(B31,[1]KhususLoadDosen!$E$20:$X$32,18,0)="","-",VLOOKUP(B31,[1]KhususLoadDosen!$E$20:$X$32,18,0))))</f>
        <v>-</v>
      </c>
      <c r="G31" s="40" t="str">
        <f>IF(B31="","-",IF(C31="T","-",IF(VLOOKUP(B31,[1]KhususLoadDosen!$E$20:$X$32,19,0)="","-",VLOOKUP(B31,[1]KhususLoadDosen!$E$20:$X$32,19,0))))</f>
        <v>-</v>
      </c>
      <c r="H31" s="41" t="s">
        <v>50</v>
      </c>
      <c r="I31" s="42" t="s">
        <v>28</v>
      </c>
      <c r="J31" s="38" t="s">
        <v>49</v>
      </c>
      <c r="K31" s="39" t="s">
        <v>20</v>
      </c>
      <c r="L31" s="40" t="str">
        <f>IF(J31="","-",VLOOKUP(J31,[1]KhususLoadDosen!$E$20:$U$32,14,0))</f>
        <v>SAM</v>
      </c>
      <c r="M31" s="40" t="str">
        <f>IF(J31="","-",IF(VLOOKUP(J31,[1]KhususLoadDosen!$E$20:$U$32,15,0)="","-",VLOOKUP(J31,[1]KhususLoadDosen!$E$9:$U$67,15,0)))</f>
        <v>KIS</v>
      </c>
      <c r="N31" s="40" t="str">
        <f>IF(J31="","-",IF(K31="T","-",IF(VLOOKUP(J31,[1]KhususLoadDosen!$E$20:$X$32,18,0)="","-",VLOOKUP(J31,[1]KhususLoadDosen!$E$20:$X$32,18,0))))</f>
        <v>SAM</v>
      </c>
      <c r="O31" s="40" t="str">
        <f>IF(J31="","-",IF(K31="T","-",IF(VLOOKUP(J31,[1]KhususLoadDosen!$E$20:$X$32,19,0)="","-",VLOOKUP(J31,[1]KhususLoadDosen!$E$20:$X$32,19,0))))</f>
        <v>KIS</v>
      </c>
      <c r="P31" s="41" t="s">
        <v>50</v>
      </c>
      <c r="Q31" s="42" t="s">
        <v>30</v>
      </c>
      <c r="R31" s="38" t="s">
        <v>65</v>
      </c>
      <c r="S31" s="39" t="s">
        <v>16</v>
      </c>
      <c r="T31" s="40" t="str">
        <f>IF(R31="","-",VLOOKUP(R31,[1]KhususLoadDosen!$E$20:$U$32,14,0))</f>
        <v>MMS</v>
      </c>
      <c r="U31" s="40" t="str">
        <f>IF(R31="","-",IF(VLOOKUP(R31,[1]KhususLoadDosen!$E$20:$U$32,15,0)="","-",VLOOKUP(R31,[1]KhususLoadDosen!$E$9:$U$67,15,0)))</f>
        <v>-</v>
      </c>
      <c r="V31" s="40" t="str">
        <f>IF(R31="","-",IF(S31="T","-",IF(VLOOKUP(R31,[1]KhususLoadDosen!$E$20:$X$32,18,0)="","-",VLOOKUP(R31,[1]KhususLoadDosen!$E$20:$X$32,18,0))))</f>
        <v>-</v>
      </c>
      <c r="W31" s="40" t="str">
        <f>IF(R31="","-",IF(S31="T","-",IF(VLOOKUP(R31,[1]KhususLoadDosen!$E$20:$X$32,19,0)="","-",VLOOKUP(R31,[1]KhususLoadDosen!$E$20:$X$32,19,0))))</f>
        <v>-</v>
      </c>
      <c r="X31" s="41" t="s">
        <v>50</v>
      </c>
      <c r="Y31" s="42" t="s">
        <v>23</v>
      </c>
      <c r="Z31" s="38" t="s">
        <v>51</v>
      </c>
      <c r="AA31" s="39" t="s">
        <v>20</v>
      </c>
      <c r="AB31" s="40" t="str">
        <f>IF(Z31="","-",VLOOKUP(Z31,[1]KhususLoadDosen!$E$20:$U$32,14,0))</f>
        <v>DPL</v>
      </c>
      <c r="AC31" s="40" t="str">
        <f>IF(Z31="","-",IF(VLOOKUP(Z31,[1]KhususLoadDosen!$E$20:$U$32,15,0)="","-",VLOOKUP(Z31,[1]KhususLoadDosen!$E$9:$U$67,15,0)))</f>
        <v>-</v>
      </c>
      <c r="AD31" s="40" t="str">
        <f>IF(Z31="","-",IF(AA31="T","-",IF(VLOOKUP(Z31,[1]KhususLoadDosen!$E$20:$X$32,18,0)="","-",VLOOKUP(Z31,[1]KhususLoadDosen!$E$20:$X$32,18,0))))</f>
        <v>MAS</v>
      </c>
      <c r="AE31" s="40" t="str">
        <f>IF(Z31="","-",IF(AA31="T","-",IF(VLOOKUP(Z31,[1]KhususLoadDosen!$E$20:$X$32,19,0)="","-",VLOOKUP(Z31,[1]KhususLoadDosen!$E$20:$X$32,19,0))))</f>
        <v>-</v>
      </c>
      <c r="AF31" s="41" t="s">
        <v>50</v>
      </c>
      <c r="AG31" s="42" t="s">
        <v>37</v>
      </c>
      <c r="AH31" s="38" t="s">
        <v>42</v>
      </c>
      <c r="AI31" s="39" t="s">
        <v>20</v>
      </c>
      <c r="AJ31" s="40" t="str">
        <f>IF(AH31="","-",VLOOKUP(AH31,[1]KhususLoadDosen!$E$20:$U$32,14,0))</f>
        <v>RSL</v>
      </c>
      <c r="AK31" s="40" t="str">
        <f>IF(AH31="","-",IF(VLOOKUP(AH31,[1]KhususLoadDosen!$E$20:$U$32,15,0)="","-",VLOOKUP(AH31,[1]KhususLoadDosen!$E$9:$U$67,15,0)))</f>
        <v>HTS</v>
      </c>
      <c r="AL31" s="40" t="str">
        <f>IF(AH31="","-",IF(AI31="T","-",IF(VLOOKUP(AH31,[1]KhususLoadDosen!$E$20:$X$32,18,0)="","-",VLOOKUP(AH31,[1]KhususLoadDosen!$E$20:$X$32,18,0))))</f>
        <v>-</v>
      </c>
      <c r="AM31" s="40" t="str">
        <f>IF(AH31="","-",IF(AI31="T","-",IF(VLOOKUP(AH31,[1]KhususLoadDosen!$E$20:$X$32,19,0)="","-",VLOOKUP(AH31,[1]KhususLoadDosen!$E$20:$X$32,19,0))))</f>
        <v>-</v>
      </c>
      <c r="AN31" s="41" t="s">
        <v>50</v>
      </c>
      <c r="AO31" s="42" t="s">
        <v>38</v>
      </c>
    </row>
    <row r="32" spans="1:41" s="31" customFormat="1" ht="12.75" customHeight="1" x14ac:dyDescent="0.2">
      <c r="A32" s="25"/>
      <c r="B32" s="38" t="s">
        <v>39</v>
      </c>
      <c r="C32" s="39" t="s">
        <v>16</v>
      </c>
      <c r="D32" s="40" t="str">
        <f>IF(B32="","-",VLOOKUP(B32,[1]KhususLoadDosen!$E$20:$U$32,14,0))</f>
        <v>MSS</v>
      </c>
      <c r="E32" s="40" t="str">
        <f>IF(B32="","-",IF(VLOOKUP(B32,[1]KhususLoadDosen!$E$20:$U$32,15,0)="","-",VLOOKUP(B32,[1]KhususLoadDosen!$E$9:$U$67,15,0)))</f>
        <v>-</v>
      </c>
      <c r="F32" s="40" t="str">
        <f>IF(B32="","-",IF(C32="T","-",IF(VLOOKUP(B32,[1]KhususLoadDosen!$E$20:$X$32,18,0)="","-",VLOOKUP(B32,[1]KhususLoadDosen!$E$20:$X$32,18,0))))</f>
        <v>-</v>
      </c>
      <c r="G32" s="40" t="str">
        <f>IF(B32="","-",IF(C32="T","-",IF(VLOOKUP(B32,[1]KhususLoadDosen!$E$20:$X$32,19,0)="","-",VLOOKUP(B32,[1]KhususLoadDosen!$E$20:$X$32,19,0))))</f>
        <v>-</v>
      </c>
      <c r="H32" s="41" t="s">
        <v>52</v>
      </c>
      <c r="I32" s="42" t="s">
        <v>30</v>
      </c>
      <c r="J32" s="38" t="s">
        <v>42</v>
      </c>
      <c r="K32" s="39" t="s">
        <v>20</v>
      </c>
      <c r="L32" s="40" t="str">
        <f>IF(J32="","-",VLOOKUP(J32,[1]KhususLoadDosen!$E$20:$U$32,14,0))</f>
        <v>RSL</v>
      </c>
      <c r="M32" s="40" t="str">
        <f>IF(J32="","-",IF(VLOOKUP(J32,[1]KhususLoadDosen!$E$20:$U$32,15,0)="","-",VLOOKUP(J32,[1]KhususLoadDosen!$E$9:$U$67,15,0)))</f>
        <v>HTS</v>
      </c>
      <c r="N32" s="40" t="str">
        <f>IF(J32="","-",IF(K32="T","-",IF(VLOOKUP(J32,[1]KhususLoadDosen!$E$20:$X$32,18,0)="","-",VLOOKUP(J32,[1]KhususLoadDosen!$E$20:$X$32,18,0))))</f>
        <v>-</v>
      </c>
      <c r="O32" s="40" t="str">
        <f>IF(J32="","-",IF(K32="T","-",IF(VLOOKUP(J32,[1]KhususLoadDosen!$E$20:$X$32,19,0)="","-",VLOOKUP(J32,[1]KhususLoadDosen!$E$20:$X$32,19,0))))</f>
        <v>-</v>
      </c>
      <c r="P32" s="41" t="s">
        <v>52</v>
      </c>
      <c r="Q32" s="42" t="s">
        <v>48</v>
      </c>
      <c r="R32" s="38" t="s">
        <v>42</v>
      </c>
      <c r="S32" s="39" t="s">
        <v>20</v>
      </c>
      <c r="T32" s="40" t="str">
        <f>IF(R32="","-",VLOOKUP(R32,[1]KhususLoadDosen!$E$20:$U$32,14,0))</f>
        <v>RSL</v>
      </c>
      <c r="U32" s="40" t="str">
        <f>IF(R32="","-",IF(VLOOKUP(R32,[1]KhususLoadDosen!$E$20:$U$32,15,0)="","-",VLOOKUP(R32,[1]KhususLoadDosen!$E$9:$U$67,15,0)))</f>
        <v>HTS</v>
      </c>
      <c r="V32" s="40" t="str">
        <f>IF(R32="","-",IF(S32="T","-",IF(VLOOKUP(R32,[1]KhususLoadDosen!$E$20:$X$32,18,0)="","-",VLOOKUP(R32,[1]KhususLoadDosen!$E$20:$X$32,18,0))))</f>
        <v>-</v>
      </c>
      <c r="W32" s="40" t="str">
        <f>IF(R32="","-",IF(S32="T","-",IF(VLOOKUP(R32,[1]KhususLoadDosen!$E$20:$X$32,19,0)="","-",VLOOKUP(R32,[1]KhususLoadDosen!$E$20:$X$32,19,0))))</f>
        <v>-</v>
      </c>
      <c r="X32" s="41" t="s">
        <v>52</v>
      </c>
      <c r="Y32" s="42" t="s">
        <v>41</v>
      </c>
      <c r="Z32" s="38" t="s">
        <v>53</v>
      </c>
      <c r="AA32" s="39" t="s">
        <v>20</v>
      </c>
      <c r="AB32" s="40" t="str">
        <f>IF(Z32="","-",VLOOKUP(Z32,[1]KhususLoadDosen!$E$20:$U$32,14,0))</f>
        <v>ACB</v>
      </c>
      <c r="AC32" s="40" t="str">
        <f>IF(Z32="","-",IF(VLOOKUP(Z32,[1]KhususLoadDosen!$E$20:$U$32,15,0)="","-",VLOOKUP(Z32,[1]KhususLoadDosen!$E$9:$U$67,15,0)))</f>
        <v>EMS</v>
      </c>
      <c r="AD32" s="40" t="str">
        <f>IF(Z32="","-",IF(AA32="T","-",IF(VLOOKUP(Z32,[1]KhususLoadDosen!$E$20:$X$32,18,0)="","-",VLOOKUP(Z32,[1]KhususLoadDosen!$E$20:$X$32,18,0))))</f>
        <v>BPS</v>
      </c>
      <c r="AE32" s="40" t="str">
        <f>IF(Z32="","-",IF(AA32="T","-",IF(VLOOKUP(Z32,[1]KhususLoadDosen!$E$20:$X$32,19,0)="","-",VLOOKUP(Z32,[1]KhususLoadDosen!$E$20:$X$32,19,0))))</f>
        <v>OMS</v>
      </c>
      <c r="AF32" s="41" t="s">
        <v>52</v>
      </c>
      <c r="AG32" s="42" t="s">
        <v>48</v>
      </c>
      <c r="AH32" s="38" t="s">
        <v>42</v>
      </c>
      <c r="AI32" s="39" t="s">
        <v>20</v>
      </c>
      <c r="AJ32" s="40" t="str">
        <f>IF(AH32="","-",VLOOKUP(AH32,[1]KhususLoadDosen!$E$20:$U$32,14,0))</f>
        <v>RSL</v>
      </c>
      <c r="AK32" s="40" t="str">
        <f>IF(AH32="","-",IF(VLOOKUP(AH32,[1]KhususLoadDosen!$E$20:$U$32,15,0)="","-",VLOOKUP(AH32,[1]KhususLoadDosen!$E$9:$U$67,15,0)))</f>
        <v>HTS</v>
      </c>
      <c r="AL32" s="40" t="str">
        <f>IF(AH32="","-",IF(AI32="T","-",IF(VLOOKUP(AH32,[1]KhususLoadDosen!$E$20:$X$32,18,0)="","-",VLOOKUP(AH32,[1]KhususLoadDosen!$E$20:$X$32,18,0))))</f>
        <v>-</v>
      </c>
      <c r="AM32" s="40" t="str">
        <f>IF(AH32="","-",IF(AI32="T","-",IF(VLOOKUP(AH32,[1]KhususLoadDosen!$E$20:$X$32,19,0)="","-",VLOOKUP(AH32,[1]KhususLoadDosen!$E$20:$X$32,19,0))))</f>
        <v>-</v>
      </c>
      <c r="AN32" s="41" t="s">
        <v>52</v>
      </c>
      <c r="AO32" s="42" t="s">
        <v>23</v>
      </c>
    </row>
    <row r="33" spans="1:41" s="31" customFormat="1" ht="8.85" customHeight="1" x14ac:dyDescent="0.2">
      <c r="A33" s="25"/>
      <c r="B33" s="33"/>
      <c r="C33" s="34"/>
      <c r="D33" s="35"/>
      <c r="E33" s="35"/>
      <c r="F33" s="35"/>
      <c r="G33" s="35"/>
      <c r="H33" s="35"/>
      <c r="I33" s="36"/>
      <c r="J33" s="61"/>
      <c r="K33" s="34"/>
      <c r="L33" s="35"/>
      <c r="M33" s="35"/>
      <c r="N33" s="35"/>
      <c r="O33" s="35"/>
      <c r="P33" s="35"/>
      <c r="Q33" s="36"/>
      <c r="R33" s="44"/>
      <c r="S33" s="34"/>
      <c r="T33" s="35"/>
      <c r="U33" s="35"/>
      <c r="V33" s="35"/>
      <c r="W33" s="35"/>
      <c r="X33" s="35"/>
      <c r="Y33" s="36"/>
      <c r="Z33" s="44"/>
      <c r="AA33" s="34"/>
      <c r="AB33" s="35"/>
      <c r="AC33" s="35"/>
      <c r="AD33" s="35"/>
      <c r="AE33" s="35"/>
      <c r="AF33" s="35"/>
      <c r="AG33" s="36"/>
      <c r="AH33" s="33"/>
      <c r="AI33" s="34"/>
      <c r="AJ33" s="35"/>
      <c r="AK33" s="35"/>
      <c r="AL33" s="35"/>
      <c r="AM33" s="35"/>
      <c r="AN33" s="35"/>
      <c r="AO33" s="36"/>
    </row>
    <row r="34" spans="1:41" s="31" customFormat="1" ht="14.25" x14ac:dyDescent="0.2">
      <c r="A34" s="25"/>
      <c r="B34" s="45" t="s">
        <v>57</v>
      </c>
      <c r="C34" s="46" t="s">
        <v>16</v>
      </c>
      <c r="D34" s="47" t="str">
        <f>IF(B34="","-",VLOOKUP(B34,[1]KhususLoadDosen!$E$36:$U$42,14,0))</f>
        <v>HTS</v>
      </c>
      <c r="E34" s="47" t="str">
        <f>IF(B34="","-",IF(VLOOKUP(B34,[1]KhususLoadDosen!$E$36:$U$42,15,0)="","-",VLOOKUP(B34,[1]KhususLoadDosen!$E$9:$U$67,15,0)))</f>
        <v>THS</v>
      </c>
      <c r="F34" s="47" t="str">
        <f>IF(B34="","-",IF(C34="T","-",IF(VLOOKUP(B34,[1]KhususLoadDosen!$E$36:$X$42,18,0)="","-",VLOOKUP(B34,[1]KhususLoadDosen!$E$36:$X$42,18,0))))</f>
        <v>-</v>
      </c>
      <c r="G34" s="47" t="str">
        <f>IF(B34="","-",IF(C34="T","-",IF(VLOOKUP(B34,[1]KhususLoadDosen!$E$36:$X$43,19,0)="","-",VLOOKUP(B34,[1]KhususLoadDosen!$E$36:$X$43,19,0))))</f>
        <v>-</v>
      </c>
      <c r="H34" s="47" t="s">
        <v>54</v>
      </c>
      <c r="I34" s="48" t="s">
        <v>58</v>
      </c>
      <c r="J34" s="45" t="s">
        <v>55</v>
      </c>
      <c r="K34" s="46" t="s">
        <v>16</v>
      </c>
      <c r="L34" s="47" t="str">
        <f>IF(J34="","-",VLOOKUP(J34,[1]KhususLoadDosen!$E$36:$U$42,14,0))</f>
        <v>DPL</v>
      </c>
      <c r="M34" s="47" t="str">
        <f>IF(J34="","-",IF(VLOOKUP(J34,[1]KhususLoadDosen!$E$36:$U$42,15,0)="","-",VLOOKUP(J34,[1]KhususLoadDosen!$E$9:$U$67,15,0)))</f>
        <v>-</v>
      </c>
      <c r="N34" s="47" t="str">
        <f>IF(J34="","-",IF(K34="T","-",IF(VLOOKUP(J34,[1]KhususLoadDosen!$E$36:$X$42,18,0)="","-",VLOOKUP(J34,[1]KhususLoadDosen!$E$36:$X$42,18,0))))</f>
        <v>-</v>
      </c>
      <c r="O34" s="47" t="str">
        <f>IF(J34="","-",IF(K34="T","-",IF(VLOOKUP(J34,[1]KhususLoadDosen!$E$36:$X$43,19,0)="","-",VLOOKUP(J34,[1]KhususLoadDosen!$E$36:$X$43,19,0))))</f>
        <v>-</v>
      </c>
      <c r="P34" s="47" t="s">
        <v>54</v>
      </c>
      <c r="Q34" s="48" t="s">
        <v>18</v>
      </c>
      <c r="R34" s="45" t="s">
        <v>59</v>
      </c>
      <c r="S34" s="46" t="s">
        <v>16</v>
      </c>
      <c r="T34" s="47" t="str">
        <f>IF(R34="","-",VLOOKUP(R34,[1]KhususLoadDosen!$E$36:$U$42,14,0))</f>
        <v>THS</v>
      </c>
      <c r="U34" s="47" t="str">
        <f>IF(R34="","-",IF(VLOOKUP(R34,[1]KhususLoadDosen!$E$36:$U$42,15,0)="","-",VLOOKUP(R34,[1]KhususLoadDosen!$E$9:$U$67,15,0)))</f>
        <v>RSL</v>
      </c>
      <c r="V34" s="47" t="str">
        <f>IF(R34="","-",IF(S34="T","-",IF(VLOOKUP(R34,[1]KhususLoadDosen!$E$36:$X$42,18,0)="","-",VLOOKUP(R34,[1]KhususLoadDosen!$E$36:$X$42,18,0))))</f>
        <v>-</v>
      </c>
      <c r="W34" s="47" t="str">
        <f>IF(R34="","-",IF(S34="T","-",IF(VLOOKUP(R34,[1]KhususLoadDosen!$E$36:$X$43,19,0)="","-",VLOOKUP(R34,[1]KhususLoadDosen!$E$36:$X$43,19,0))))</f>
        <v>-</v>
      </c>
      <c r="X34" s="47" t="s">
        <v>54</v>
      </c>
      <c r="Y34" s="48" t="s">
        <v>58</v>
      </c>
      <c r="Z34" s="45" t="s">
        <v>57</v>
      </c>
      <c r="AA34" s="46" t="s">
        <v>20</v>
      </c>
      <c r="AB34" s="47" t="str">
        <f>IF(Z34="","-",VLOOKUP(Z34,[1]KhususLoadDosen!$E$36:$U$42,14,0))</f>
        <v>HTS</v>
      </c>
      <c r="AC34" s="47" t="str">
        <f>IF(Z34="","-",IF(VLOOKUP(Z34,[1]KhususLoadDosen!$E$36:$U$42,15,0)="","-",VLOOKUP(Z34,[1]KhususLoadDosen!$E$9:$U$67,15,0)))</f>
        <v>THS</v>
      </c>
      <c r="AD34" s="47" t="str">
        <f>IF(Z34="","-",IF(AA34="T","-",IF(VLOOKUP(Z34,[1]KhususLoadDosen!$E$36:$X$42,18,0)="","-",VLOOKUP(Z34,[1]KhususLoadDosen!$E$36:$X$42,18,0))))</f>
        <v>ESJ</v>
      </c>
      <c r="AE34" s="47" t="str">
        <f>IF(Z34="","-",IF(AA34="T","-",IF(VLOOKUP(Z34,[1]KhususLoadDosen!$E$36:$X$43,19,0)="","-",VLOOKUP(Z34,[1]KhususLoadDosen!$E$36:$X$43,19,0))))</f>
        <v>-</v>
      </c>
      <c r="AF34" s="47" t="s">
        <v>54</v>
      </c>
      <c r="AG34" s="48" t="s">
        <v>58</v>
      </c>
      <c r="AH34" s="45"/>
      <c r="AI34" s="46" t="s">
        <v>16</v>
      </c>
      <c r="AJ34" s="47" t="str">
        <f>IF(AH34="","-",VLOOKUP(AH34,[1]KhususLoadDosen!$E$36:$U$42,14,0))</f>
        <v>-</v>
      </c>
      <c r="AK34" s="47" t="str">
        <f>IF(AH34="","-",IF(VLOOKUP(AH34,[1]KhususLoadDosen!$E$36:$U$42,15,0)="","-",VLOOKUP(AH34,[1]KhususLoadDosen!$E$9:$U$67,15,0)))</f>
        <v>-</v>
      </c>
      <c r="AL34" s="47" t="str">
        <f>IF(AH34="","-",IF(AI34="T","-",IF(VLOOKUP(AH34,[1]KhususLoadDosen!$E$36:$X$42,18,0)="","-",VLOOKUP(AH34,[1]KhususLoadDosen!$E$36:$X$42,18,0))))</f>
        <v>-</v>
      </c>
      <c r="AM34" s="47" t="str">
        <f>IF(AH34="","-",IF(AI34="T","-",IF(VLOOKUP(AH34,[1]KhususLoadDosen!$E$36:$X$43,19,0)="","-",VLOOKUP(AH34,[1]KhususLoadDosen!$E$36:$X$43,19,0))))</f>
        <v>-</v>
      </c>
      <c r="AN34" s="47" t="s">
        <v>54</v>
      </c>
      <c r="AO34" s="48"/>
    </row>
    <row r="35" spans="1:41" s="31" customFormat="1" ht="14.25" x14ac:dyDescent="0.2">
      <c r="A35" s="25"/>
      <c r="B35" s="45"/>
      <c r="C35" s="46"/>
      <c r="D35" s="47" t="str">
        <f>IF(B35="","-",VLOOKUP(B35,[1]KhususLoadDosen!$E$48:$U$55,14,0))</f>
        <v>-</v>
      </c>
      <c r="E35" s="47" t="str">
        <f>IF(B35="","-",IF(VLOOKUP(B35,[1]KhususLoadDosen!$E$48:$U$55,15,0)="","-",VLOOKUP(B35,[1]KhususLoadDosen!$E$48:$U$55,15,0)))</f>
        <v>-</v>
      </c>
      <c r="F35" s="47" t="str">
        <f>IF(B35="","-",IF(C35="T","-",IF(VLOOKUP(B35,[1]KhususLoadDosen!$E$48:$X$55,18,0)="","-",VLOOKUP(B35,[1]KhususLoadDosen!$E$48:$X$55,18,0))))</f>
        <v>-</v>
      </c>
      <c r="G35" s="47" t="str">
        <f>IF(B35="","-",IF(C35="T","-",IF(VLOOKUP(B35,[1]KhususLoadDosen!$E$48:$X$55,19,0)="","-",VLOOKUP(B35,[1]KhususLoadDosen!$E$48:$X$55,19,0))))</f>
        <v>-</v>
      </c>
      <c r="H35" s="47" t="s">
        <v>60</v>
      </c>
      <c r="I35" s="48"/>
      <c r="J35" s="45" t="s">
        <v>55</v>
      </c>
      <c r="K35" s="46" t="s">
        <v>16</v>
      </c>
      <c r="L35" s="47" t="str">
        <f>IF(J35="","-",VLOOKUP(J35,[1]KhususLoadDosen!$E$48:$U$55,14,0))</f>
        <v>DPL</v>
      </c>
      <c r="M35" s="47" t="str">
        <f>IF(J35="","-",IF(VLOOKUP(J35,[1]KhususLoadDosen!$E$48:$U$55,15,0)="","-",VLOOKUP(J35,[1]KhususLoadDosen!$E$48:$U$55,15,0)))</f>
        <v>-</v>
      </c>
      <c r="N35" s="47" t="str">
        <f>IF(J35="","-",IF(K35="T","-",IF(VLOOKUP(J35,[1]KhususLoadDosen!$E$48:$X$55,18,0)="","-",VLOOKUP(J35,[1]KhususLoadDosen!$E$48:$X$55,18,0))))</f>
        <v>-</v>
      </c>
      <c r="O35" s="47" t="str">
        <f>IF(J35="","-",IF(K35="T","-",IF(VLOOKUP(J35,[1]KhususLoadDosen!$E$48:$X$55,19,0)="","-",VLOOKUP(J35,[1]KhususLoadDosen!$E$48:$X$55,19,0))))</f>
        <v>-</v>
      </c>
      <c r="P35" s="47" t="s">
        <v>60</v>
      </c>
      <c r="Q35" s="48" t="s">
        <v>18</v>
      </c>
      <c r="R35" s="45" t="s">
        <v>61</v>
      </c>
      <c r="S35" s="46" t="s">
        <v>20</v>
      </c>
      <c r="T35" s="47" t="str">
        <f>IF(R35="","-",VLOOKUP(R35,[1]KhususLoadDosen!$E$48:$U$55,14,0))</f>
        <v>ACB</v>
      </c>
      <c r="U35" s="47" t="str">
        <f>IF(R35="","-",IF(VLOOKUP(R35,[1]KhususLoadDosen!$E$48:$U$55,15,0)="","-",VLOOKUP(R35,[1]KhususLoadDosen!$E$48:$U$55,15,0)))</f>
        <v>-</v>
      </c>
      <c r="V35" s="47" t="str">
        <f>IF(R35="","-",IF(S35="T","-",IF(VLOOKUP(R35,[1]KhususLoadDosen!$E$48:$X$55,18,0)="","-",VLOOKUP(R35,[1]KhususLoadDosen!$E$48:$X$55,18,0))))</f>
        <v>OMS</v>
      </c>
      <c r="W35" s="47" t="str">
        <f>IF(R35="","-",IF(S35="T","-",IF(VLOOKUP(R35,[1]KhususLoadDosen!$E$48:$X$55,19,0)="","-",VLOOKUP(R35,[1]KhususLoadDosen!$E$48:$X$55,19,0))))</f>
        <v>-</v>
      </c>
      <c r="X35" s="47" t="s">
        <v>60</v>
      </c>
      <c r="Y35" s="48" t="s">
        <v>47</v>
      </c>
      <c r="Z35" s="45"/>
      <c r="AA35" s="46"/>
      <c r="AB35" s="47" t="str">
        <f>IF(Z35="","-",VLOOKUP(Z35,[1]KhususLoadDosen!$E$48:$U$55,14,0))</f>
        <v>-</v>
      </c>
      <c r="AC35" s="47" t="str">
        <f>IF(Z35="","-",IF(VLOOKUP(Z35,[1]KhususLoadDosen!$E$48:$U$55,15,0)="","-",VLOOKUP(Z35,[1]KhususLoadDosen!$E$48:$U$55,15,0)))</f>
        <v>-</v>
      </c>
      <c r="AD35" s="47" t="str">
        <f>IF(Z35="","-",IF(AA35="T","-",IF(VLOOKUP(Z35,[1]KhususLoadDosen!$E$48:$X$55,18,0)="","-",VLOOKUP(Z35,[1]KhususLoadDosen!$E$48:$X$55,18,0))))</f>
        <v>-</v>
      </c>
      <c r="AE35" s="47" t="str">
        <f>IF(Z35="","-",IF(AA35="T","-",IF(VLOOKUP(Z35,[1]KhususLoadDosen!$E$48:$X$55,19,0)="","-",VLOOKUP(Z35,[1]KhususLoadDosen!$E$48:$X$55,19,0))))</f>
        <v>-</v>
      </c>
      <c r="AF35" s="47" t="s">
        <v>60</v>
      </c>
      <c r="AG35" s="48"/>
      <c r="AH35" s="45" t="s">
        <v>61</v>
      </c>
      <c r="AI35" s="46" t="s">
        <v>20</v>
      </c>
      <c r="AJ35" s="47" t="str">
        <f>IF(AH35="","-",VLOOKUP(AH35,[1]KhususLoadDosen!$E$48:$U$55,14,0))</f>
        <v>ACB</v>
      </c>
      <c r="AK35" s="47" t="str">
        <f>IF(AH35="","-",IF(VLOOKUP(AH35,[1]KhususLoadDosen!$E$48:$U$55,15,0)="","-",VLOOKUP(AH35,[1]KhususLoadDosen!$E$48:$U$55,15,0)))</f>
        <v>-</v>
      </c>
      <c r="AL35" s="47" t="str">
        <f>IF(AH35="","-",IF(AI35="T","-",IF(VLOOKUP(AH35,[1]KhususLoadDosen!$E$48:$X$55,18,0)="","-",VLOOKUP(AH35,[1]KhususLoadDosen!$E$48:$X$55,18,0))))</f>
        <v>OMS</v>
      </c>
      <c r="AM35" s="47" t="str">
        <f>IF(AH35="","-",IF(AI35="T","-",IF(VLOOKUP(AH35,[1]KhususLoadDosen!$E$48:$X$55,19,0)="","-",VLOOKUP(AH35,[1]KhususLoadDosen!$E$48:$X$55,19,0))))</f>
        <v>-</v>
      </c>
      <c r="AN35" s="47" t="s">
        <v>60</v>
      </c>
      <c r="AO35" s="48" t="s">
        <v>47</v>
      </c>
    </row>
    <row r="36" spans="1:41" s="31" customFormat="1" ht="14.25" x14ac:dyDescent="0.2">
      <c r="A36" s="25"/>
      <c r="B36" s="45"/>
      <c r="C36" s="46"/>
      <c r="D36" s="47" t="str">
        <f>IF(B36="","-",VLOOKUP(B36,[1]KhususLoadDosen!$E$59:$U$67,14,0))</f>
        <v>-</v>
      </c>
      <c r="E36" s="47" t="str">
        <f>IF(B36="","-",IF(VLOOKUP(B36,[1]KhususLoadDosen!$E$59:$U$67,15,0)="","-",VLOOKUP(B36,[1]KhususLoadDosen!$E$59:$U$67,15,0)))</f>
        <v>-</v>
      </c>
      <c r="F36" s="47" t="str">
        <f>IF(B36="","-",IF(C36="T","-",IF(VLOOKUP(B36,[1]KhususLoadDosen!$E$59:$X$67,18,0)="","-",VLOOKUP(B36,[1]KhususLoadDosen!$E$59:$X$67,18,0))))</f>
        <v>-</v>
      </c>
      <c r="G36" s="47" t="str">
        <f>IF(B36="","-",IF(C36="T","-",IF(VLOOKUP(B36,[1]KhususLoadDosen!$E$59:$X$67,19,0)="","-",VLOOKUP(B36,[1]KhususLoadDosen!$E$59:$X$67,19,0))))</f>
        <v>-</v>
      </c>
      <c r="H36" s="47" t="s">
        <v>63</v>
      </c>
      <c r="I36" s="48"/>
      <c r="J36" s="45" t="s">
        <v>55</v>
      </c>
      <c r="K36" s="46" t="s">
        <v>16</v>
      </c>
      <c r="L36" s="47" t="str">
        <f>IF(J36="","-",VLOOKUP(J36,[1]KhususLoadDosen!$E$59:$U$67,14,0))</f>
        <v>DPL</v>
      </c>
      <c r="M36" s="47" t="str">
        <f>IF(J36="","-",IF(VLOOKUP(J36,[1]KhususLoadDosen!$E$59:$U$67,15,0)="","-",VLOOKUP(J36,[1]KhususLoadDosen!$E$59:$U$67,15,0)))</f>
        <v>-</v>
      </c>
      <c r="N36" s="47" t="str">
        <f>IF(J36="","-",IF(K36="T","-",IF(VLOOKUP(J36,[1]KhususLoadDosen!$E$59:$X$67,18,0)="","-",VLOOKUP(J36,[1]KhususLoadDosen!$E$59:$X$67,18,0))))</f>
        <v>-</v>
      </c>
      <c r="O36" s="47" t="str">
        <f>IF(J36="","-",IF(K36="T","-",IF(VLOOKUP(J36,[1]KhususLoadDosen!$E$59:$X$67,19,0)="","-",VLOOKUP(J36,[1]KhususLoadDosen!$E$59:$X$67,19,0))))</f>
        <v>-</v>
      </c>
      <c r="P36" s="47" t="s">
        <v>63</v>
      </c>
      <c r="Q36" s="48" t="s">
        <v>18</v>
      </c>
      <c r="R36" s="45" t="s">
        <v>62</v>
      </c>
      <c r="S36" s="46" t="s">
        <v>16</v>
      </c>
      <c r="T36" s="47" t="str">
        <f>IF(R36="","-",VLOOKUP(R36,[1]KhususLoadDosen!$E$59:$U$67,14,0))</f>
        <v>ABS</v>
      </c>
      <c r="U36" s="47" t="str">
        <f>IF(R36="","-",IF(VLOOKUP(R36,[1]KhususLoadDosen!$E$59:$U$67,15,0)="","-",VLOOKUP(R36,[1]KhususLoadDosen!$E$59:$U$67,15,0)))</f>
        <v>-</v>
      </c>
      <c r="V36" s="47" t="str">
        <f>IF(R36="","-",IF(S36="T","-",IF(VLOOKUP(R36,[1]KhususLoadDosen!$E$59:$X$67,18,0)="","-",VLOOKUP(R36,[1]KhususLoadDosen!$E$59:$X$67,18,0))))</f>
        <v>-</v>
      </c>
      <c r="W36" s="47" t="str">
        <f>IF(R36="","-",IF(S36="T","-",IF(VLOOKUP(R36,[1]KhususLoadDosen!$E$59:$X$67,19,0)="","-",VLOOKUP(R36,[1]KhususLoadDosen!$E$59:$X$67,19,0))))</f>
        <v>-</v>
      </c>
      <c r="X36" s="47" t="s">
        <v>63</v>
      </c>
      <c r="Y36" s="48" t="s">
        <v>28</v>
      </c>
      <c r="Z36" s="45" t="s">
        <v>56</v>
      </c>
      <c r="AA36" s="46" t="s">
        <v>20</v>
      </c>
      <c r="AB36" s="47" t="str">
        <f>IF(Z36="","-",VLOOKUP(Z36,[1]KhususLoadDosen!$E$59:$U$67,14,0))</f>
        <v>RMS</v>
      </c>
      <c r="AC36" s="47" t="str">
        <f>IF(Z36="","-",IF(VLOOKUP(Z36,[1]KhususLoadDosen!$E$59:$U$67,15,0)="","-",VLOOKUP(Z36,[1]KhususLoadDosen!$E$59:$U$67,15,0)))</f>
        <v>KIS</v>
      </c>
      <c r="AD36" s="47" t="str">
        <f>IF(Z36="","-",IF(AA36="T","-",IF(VLOOKUP(Z36,[1]KhususLoadDosen!$E$59:$X$67,18,0)="","-",VLOOKUP(Z36,[1]KhususLoadDosen!$E$59:$X$67,18,0))))</f>
        <v>RMS</v>
      </c>
      <c r="AE36" s="47" t="str">
        <f>IF(Z36="","-",IF(AA36="T","-",IF(VLOOKUP(Z36,[1]KhususLoadDosen!$E$59:$X$67,19,0)="","-",VLOOKUP(Z36,[1]KhususLoadDosen!$E$59:$X$67,19,0))))</f>
        <v>KIS</v>
      </c>
      <c r="AF36" s="47" t="s">
        <v>63</v>
      </c>
      <c r="AG36" s="48" t="s">
        <v>21</v>
      </c>
      <c r="AH36" s="45"/>
      <c r="AI36" s="49"/>
      <c r="AJ36" s="47" t="str">
        <f>IF(AH36="","-",VLOOKUP(AH36,[1]KhususLoadDosen!$E$59:$U$67,14,0))</f>
        <v>-</v>
      </c>
      <c r="AK36" s="47" t="str">
        <f>IF(AH36="","-",IF(VLOOKUP(AH36,[1]KhususLoadDosen!$E$59:$U$67,15,0)="","-",VLOOKUP(AH36,[1]KhususLoadDosen!$E$59:$U$67,15,0)))</f>
        <v>-</v>
      </c>
      <c r="AL36" s="47" t="str">
        <f>IF(AH36="","-",IF(AI36="T","-",IF(VLOOKUP(AH36,[1]KhususLoadDosen!$E$59:$X$67,18,0)="","-",VLOOKUP(AH36,[1]KhususLoadDosen!$E$59:$X$67,18,0))))</f>
        <v>-</v>
      </c>
      <c r="AM36" s="47" t="str">
        <f>IF(AH36="","-",IF(AI36="T","-",IF(VLOOKUP(AH36,[1]KhususLoadDosen!$E$59:$X$67,19,0)="","-",VLOOKUP(AH36,[1]KhususLoadDosen!$E$59:$X$67,19,0))))</f>
        <v>-</v>
      </c>
      <c r="AN36" s="47" t="s">
        <v>63</v>
      </c>
      <c r="AO36" s="48"/>
    </row>
    <row r="37" spans="1:41" s="31" customFormat="1" ht="7.5" customHeight="1" thickBot="1" x14ac:dyDescent="0.25">
      <c r="A37" s="62"/>
      <c r="B37" s="51"/>
      <c r="C37" s="52"/>
      <c r="D37" s="53"/>
      <c r="E37" s="53"/>
      <c r="F37" s="53"/>
      <c r="G37" s="53"/>
      <c r="H37" s="63"/>
      <c r="I37" s="54"/>
      <c r="J37" s="51"/>
      <c r="K37" s="52"/>
      <c r="L37" s="53"/>
      <c r="M37" s="53"/>
      <c r="N37" s="53"/>
      <c r="O37" s="53"/>
      <c r="P37" s="63"/>
      <c r="Q37" s="54"/>
      <c r="R37" s="55"/>
      <c r="S37" s="52"/>
      <c r="T37" s="53"/>
      <c r="U37" s="53"/>
      <c r="V37" s="53"/>
      <c r="W37" s="53"/>
      <c r="X37" s="63"/>
      <c r="Y37" s="54"/>
      <c r="Z37" s="51"/>
      <c r="AA37" s="52"/>
      <c r="AB37" s="53"/>
      <c r="AC37" s="53"/>
      <c r="AD37" s="53"/>
      <c r="AE37" s="53"/>
      <c r="AF37" s="63"/>
      <c r="AG37" s="54"/>
      <c r="AH37" s="51"/>
      <c r="AI37" s="52"/>
      <c r="AJ37" s="53"/>
      <c r="AK37" s="53"/>
      <c r="AL37" s="53"/>
      <c r="AM37" s="53"/>
      <c r="AN37" s="63"/>
      <c r="AO37" s="54"/>
    </row>
    <row r="38" spans="1:41" s="31" customFormat="1" ht="7.5" customHeight="1" thickTop="1" x14ac:dyDescent="0.2">
      <c r="A38" s="64"/>
      <c r="B38" s="60"/>
      <c r="C38" s="5"/>
      <c r="D38" s="5"/>
      <c r="E38" s="5"/>
      <c r="F38" s="5"/>
      <c r="G38" s="5"/>
      <c r="H38" s="57"/>
      <c r="I38" s="65"/>
      <c r="J38" s="60"/>
      <c r="K38" s="5"/>
      <c r="L38" s="5"/>
      <c r="M38" s="5"/>
      <c r="N38" s="5"/>
      <c r="O38" s="5"/>
      <c r="P38" s="57"/>
      <c r="Q38" s="65"/>
      <c r="R38" s="60"/>
      <c r="S38" s="5"/>
      <c r="T38" s="5"/>
      <c r="U38" s="5"/>
      <c r="V38" s="5"/>
      <c r="W38" s="5"/>
      <c r="X38" s="57"/>
      <c r="Y38" s="65"/>
      <c r="Z38" s="60"/>
      <c r="AA38" s="5"/>
      <c r="AB38" s="5"/>
      <c r="AC38" s="5"/>
      <c r="AD38" s="5"/>
      <c r="AE38" s="5"/>
      <c r="AF38" s="57"/>
      <c r="AG38" s="65"/>
      <c r="AH38" s="60"/>
      <c r="AI38" s="5"/>
      <c r="AJ38" s="5"/>
      <c r="AK38" s="5"/>
      <c r="AL38" s="5"/>
      <c r="AM38" s="5"/>
      <c r="AN38" s="57"/>
      <c r="AO38" s="65"/>
    </row>
    <row r="39" spans="1:41" s="31" customFormat="1" ht="12.75" customHeight="1" x14ac:dyDescent="0.2">
      <c r="A39" s="25"/>
      <c r="B39" s="26" t="s">
        <v>22</v>
      </c>
      <c r="C39" s="27" t="s">
        <v>16</v>
      </c>
      <c r="D39" s="28" t="str">
        <f>IF(B39="","-",VLOOKUP(B39,[1]KhususLoadDosen!$E$9:$U$16,14,0))</f>
        <v>RSL</v>
      </c>
      <c r="E39" s="28" t="str">
        <f>IF(B39="","-",IF(VLOOKUP(B39,[1]KhususLoadDosen!$E$9:$U$16,15,0)="","-",VLOOKUP(B39,[1]KhususLoadDosen!$E$9:$U$16,15,0)))</f>
        <v>HTS</v>
      </c>
      <c r="F39" s="29" t="str">
        <f>IF(B39="","-",IF(C39="T","-",IF(VLOOKUP(B39,[1]KhususLoadDosen!$E$9:$X$16,18,0)="","-",VLOOKUP(B39,[1]KhususLoadDosen!$E$9:$X$16,18,0))))</f>
        <v>-</v>
      </c>
      <c r="G39" s="29" t="str">
        <f>IF(B39="","-",IF(C39="T","-",IF(VLOOKUP(B39,[1]KhususLoadDosen!$E$9:$X$16,19,0)="","-",VLOOKUP(B39,[1]KhususLoadDosen!$E$9:$X$16,19,0))))</f>
        <v>-</v>
      </c>
      <c r="H39" s="28" t="s">
        <v>17</v>
      </c>
      <c r="I39" s="30" t="s">
        <v>18</v>
      </c>
      <c r="J39" s="26" t="s">
        <v>22</v>
      </c>
      <c r="K39" s="27" t="s">
        <v>20</v>
      </c>
      <c r="L39" s="28" t="str">
        <f>IF(J39="","-",VLOOKUP(J39,[1]KhususLoadDosen!$E$9:$U$16,14,0))</f>
        <v>RSL</v>
      </c>
      <c r="M39" s="28" t="str">
        <f>IF(J39="","-",IF(VLOOKUP(J39,[1]KhususLoadDosen!$E$9:$U$16,15,0)="","-",VLOOKUP(J39,[1]KhususLoadDosen!$E$9:$U$16,15,0)))</f>
        <v>HTS</v>
      </c>
      <c r="N39" s="29" t="str">
        <f>IF(J39="","-",IF(K39="T","-",IF(VLOOKUP(J39,[1]KhususLoadDosen!$E$9:$X$16,18,0)="","-",VLOOKUP(J39,[1]KhususLoadDosen!$E$9:$X$16,18,0))))</f>
        <v>PAT</v>
      </c>
      <c r="O39" s="29" t="str">
        <f>IF(J39="","-",IF(K39="T","-",IF(VLOOKUP(J39,[1]KhususLoadDosen!$E$9:$X$16,19,0)="","-",VLOOKUP(J39,[1]KhususLoadDosen!$E$9:$X$16,19,0))))</f>
        <v>-</v>
      </c>
      <c r="P39" s="28" t="s">
        <v>17</v>
      </c>
      <c r="Q39" s="30" t="s">
        <v>37</v>
      </c>
      <c r="R39" s="26" t="s">
        <v>33</v>
      </c>
      <c r="S39" s="27" t="s">
        <v>20</v>
      </c>
      <c r="T39" s="28" t="str">
        <f>IF(R39="","-",VLOOKUP(R39,[1]KhususLoadDosen!$E$9:$U$16,14,0))</f>
        <v>DNJ</v>
      </c>
      <c r="U39" s="28" t="str">
        <f>IF(R39="","-",IF(VLOOKUP(R39,[1]KhususLoadDosen!$E$9:$U$16,15,0)="","-",VLOOKUP(R39,[1]KhususLoadDosen!$E$9:$U$16,15,0)))</f>
        <v>ASD</v>
      </c>
      <c r="V39" s="29" t="str">
        <f>IF(R39="","-",IF(S39="T","-",IF(VLOOKUP(R39,[1]KhususLoadDosen!$E$9:$X$16,18,0)="","-",VLOOKUP(R39,[1]KhususLoadDosen!$E$9:$X$16,18,0))))</f>
        <v>ACS</v>
      </c>
      <c r="W39" s="29" t="str">
        <f>IF(R39="","-",IF(S39="T","-",IF(VLOOKUP(R39,[1]KhususLoadDosen!$E$9:$X$16,19,0)="","-",VLOOKUP(R39,[1]KhususLoadDosen!$E$9:$X$16,19,0))))</f>
        <v>-</v>
      </c>
      <c r="X39" s="28" t="s">
        <v>17</v>
      </c>
      <c r="Y39" s="30" t="s">
        <v>34</v>
      </c>
      <c r="Z39" s="26" t="s">
        <v>26</v>
      </c>
      <c r="AA39" s="27" t="s">
        <v>20</v>
      </c>
      <c r="AB39" s="28" t="str">
        <f>IF(Z39="","-",VLOOKUP(Z39,[1]KhususLoadDosen!$E$9:$U$16,14,0))</f>
        <v>DNJ</v>
      </c>
      <c r="AC39" s="28" t="str">
        <f>IF(Z39="","-",IF(VLOOKUP(Z39,[1]KhususLoadDosen!$E$9:$U$16,15,0)="","-",VLOOKUP(Z39,[1]KhususLoadDosen!$E$9:$U$16,15,0)))</f>
        <v>YYS</v>
      </c>
      <c r="AD39" s="29" t="str">
        <f>IF(Z39="","-",IF(AA39="T","-",IF(VLOOKUP(Z39,[1]KhususLoadDosen!$E$9:$X$16,18,0)="","-",VLOOKUP(Z39,[1]KhususLoadDosen!$E$9:$X$16,18,0))))</f>
        <v>RFT</v>
      </c>
      <c r="AE39" s="29" t="str">
        <f>IF(Z39="","-",IF(AA39="T","-",IF(VLOOKUP(Z39,[1]KhususLoadDosen!$E$9:$X$16,19,0)="","-",VLOOKUP(Z39,[1]KhususLoadDosen!$E$9:$X$16,19,0))))</f>
        <v>-</v>
      </c>
      <c r="AF39" s="28" t="s">
        <v>17</v>
      </c>
      <c r="AG39" s="30" t="s">
        <v>27</v>
      </c>
      <c r="AH39" s="26" t="s">
        <v>35</v>
      </c>
      <c r="AI39" s="27" t="s">
        <v>66</v>
      </c>
      <c r="AJ39" s="28" t="str">
        <f>IF(AH39="","-",VLOOKUP(AH39,[1]KhususLoadDosen!$E$9:$U$16,14,0))</f>
        <v>KIS</v>
      </c>
      <c r="AK39" s="28" t="str">
        <f>IF(AH39="","-",IF(VLOOKUP(AH39,[1]KhususLoadDosen!$E$9:$U$16,15,0)="","-",VLOOKUP(AH39,[1]KhususLoadDosen!$E$9:$U$16,15,0)))</f>
        <v>ANM</v>
      </c>
      <c r="AL39" s="29" t="str">
        <f>IF(AH39="","-",IF(AI39="T","-",IF(VLOOKUP(AH39,[1]KhususLoadDosen!$E$9:$X$16,18,0)="","-",VLOOKUP(AH39,[1]KhususLoadDosen!$E$9:$X$16,18,0))))</f>
        <v>-</v>
      </c>
      <c r="AM39" s="29" t="str">
        <f>IF(AH39="","-",IF(AI39="T","-",IF(VLOOKUP(AH39,[1]KhususLoadDosen!$E$9:$X$16,19,0)="","-",VLOOKUP(AH39,[1]KhususLoadDosen!$E$9:$X$16,19,0))))</f>
        <v>-</v>
      </c>
      <c r="AN39" s="28" t="s">
        <v>17</v>
      </c>
      <c r="AO39" s="30" t="s">
        <v>34</v>
      </c>
    </row>
    <row r="40" spans="1:41" s="31" customFormat="1" ht="12.75" customHeight="1" x14ac:dyDescent="0.2">
      <c r="A40" s="25"/>
      <c r="B40" s="26" t="s">
        <v>22</v>
      </c>
      <c r="C40" s="27" t="s">
        <v>16</v>
      </c>
      <c r="D40" s="28" t="str">
        <f>IF(B40="","-",VLOOKUP(B40,[1]KhususLoadDosen!$E$9:$U$16,14,0))</f>
        <v>RSL</v>
      </c>
      <c r="E40" s="28" t="str">
        <f>IF(B40="","-",IF(VLOOKUP(B40,[1]KhususLoadDosen!$E$9:$U$16,15,0)="","-",VLOOKUP(B40,[1]KhususLoadDosen!$E$9:$U$16,15,0)))</f>
        <v>HTS</v>
      </c>
      <c r="F40" s="29" t="str">
        <f>IF(B40="","-",IF(C40="T","-",IF(VLOOKUP(B40,[1]KhususLoadDosen!$E$9:$X$16,18,0)="","-",VLOOKUP(B40,[1]KhususLoadDosen!$E$9:$X$16,18,0))))</f>
        <v>-</v>
      </c>
      <c r="G40" s="29" t="str">
        <f>IF(B40="","-",IF(C40="T","-",IF(VLOOKUP(B40,[1]KhususLoadDosen!$E$9:$X$16,19,0)="","-",VLOOKUP(B40,[1]KhususLoadDosen!$E$9:$X$16,19,0))))</f>
        <v>-</v>
      </c>
      <c r="H40" s="28" t="s">
        <v>25</v>
      </c>
      <c r="I40" s="30" t="s">
        <v>18</v>
      </c>
      <c r="J40" s="26" t="s">
        <v>19</v>
      </c>
      <c r="K40" s="27" t="s">
        <v>20</v>
      </c>
      <c r="L40" s="28" t="str">
        <f>IF(J40="","-",VLOOKUP(J40,[1]KhususLoadDosen!$E$9:$U$16,14,0))</f>
        <v>RMS</v>
      </c>
      <c r="M40" s="28" t="str">
        <f>IF(J40="","-",IF(VLOOKUP(J40,[1]KhususLoadDosen!$E$9:$U$16,15,0)="","-",VLOOKUP(J40,[1]KhususLoadDosen!$E$9:$U$16,15,0)))</f>
        <v>-</v>
      </c>
      <c r="N40" s="29" t="str">
        <f>IF(J40="","-",IF(K40="T","-",IF(VLOOKUP(J40,[1]KhususLoadDosen!$E$9:$X$16,18,0)="","-",VLOOKUP(J40,[1]KhususLoadDosen!$E$9:$X$16,18,0))))</f>
        <v>RMS</v>
      </c>
      <c r="O40" s="29" t="str">
        <f>IF(J40="","-",IF(K40="T","-",IF(VLOOKUP(J40,[1]KhususLoadDosen!$E$9:$X$16,19,0)="","-",VLOOKUP(J40,[1]KhususLoadDosen!$E$9:$X$16,19,0))))</f>
        <v>RMM</v>
      </c>
      <c r="P40" s="28" t="s">
        <v>25</v>
      </c>
      <c r="Q40" s="30" t="s">
        <v>21</v>
      </c>
      <c r="R40" s="26" t="s">
        <v>24</v>
      </c>
      <c r="S40" s="27" t="s">
        <v>20</v>
      </c>
      <c r="T40" s="28" t="str">
        <f>IF(R40="","-",VLOOKUP(R40,[1]KhususLoadDosen!$E$9:$U$16,14,0))</f>
        <v>YYS</v>
      </c>
      <c r="U40" s="28" t="str">
        <f>IF(R40="","-",IF(VLOOKUP(R40,[1]KhususLoadDosen!$E$9:$U$16,15,0)="","-",VLOOKUP(R40,[1]KhususLoadDosen!$E$9:$U$16,15,0)))</f>
        <v>RST</v>
      </c>
      <c r="V40" s="29" t="str">
        <f>IF(R40="","-",IF(S40="T","-",IF(VLOOKUP(R40,[1]KhususLoadDosen!$E$9:$X$16,18,0)="","-",VLOOKUP(R40,[1]KhususLoadDosen!$E$9:$X$16,18,0))))</f>
        <v>RJS</v>
      </c>
      <c r="W40" s="29" t="str">
        <f>IF(R40="","-",IF(S40="T","-",IF(VLOOKUP(R40,[1]KhususLoadDosen!$E$9:$X$16,19,0)="","-",VLOOKUP(R40,[1]KhususLoadDosen!$E$9:$X$16,19,0))))</f>
        <v>GHP</v>
      </c>
      <c r="X40" s="28" t="s">
        <v>25</v>
      </c>
      <c r="Y40" s="30" t="s">
        <v>30</v>
      </c>
      <c r="Z40" s="26" t="s">
        <v>15</v>
      </c>
      <c r="AA40" s="27" t="s">
        <v>20</v>
      </c>
      <c r="AB40" s="28" t="str">
        <f>IF(Z40="","-",VLOOKUP(Z40,[1]KhususLoadDosen!$E$9:$U$16,14,0))</f>
        <v>ESS</v>
      </c>
      <c r="AC40" s="28" t="str">
        <f>IF(Z40="","-",IF(VLOOKUP(Z40,[1]KhususLoadDosen!$E$9:$U$16,15,0)="","-",VLOOKUP(Z40,[1]KhususLoadDosen!$E$9:$U$16,15,0)))</f>
        <v>-</v>
      </c>
      <c r="AD40" s="29" t="str">
        <f>IF(Z40="","-",IF(AA40="T","-",IF(VLOOKUP(Z40,[1]KhususLoadDosen!$E$9:$X$16,18,0)="","-",VLOOKUP(Z40,[1]KhususLoadDosen!$E$9:$X$16,18,0))))</f>
        <v>DNS</v>
      </c>
      <c r="AE40" s="29" t="str">
        <f>IF(Z40="","-",IF(AA40="T","-",IF(VLOOKUP(Z40,[1]KhususLoadDosen!$E$9:$X$16,19,0)="","-",VLOOKUP(Z40,[1]KhususLoadDosen!$E$9:$X$16,19,0))))</f>
        <v>TLS</v>
      </c>
      <c r="AF40" s="28" t="s">
        <v>25</v>
      </c>
      <c r="AG40" s="30" t="s">
        <v>23</v>
      </c>
      <c r="AH40" s="26" t="s">
        <v>35</v>
      </c>
      <c r="AI40" s="27" t="s">
        <v>66</v>
      </c>
      <c r="AJ40" s="28" t="str">
        <f>IF(AH40="","-",VLOOKUP(AH40,[1]KhususLoadDosen!$E$9:$U$16,14,0))</f>
        <v>KIS</v>
      </c>
      <c r="AK40" s="28" t="str">
        <f>IF(AH40="","-",IF(VLOOKUP(AH40,[1]KhususLoadDosen!$E$9:$U$16,15,0)="","-",VLOOKUP(AH40,[1]KhususLoadDosen!$E$9:$U$16,15,0)))</f>
        <v>ANM</v>
      </c>
      <c r="AL40" s="29" t="str">
        <f>IF(AH40="","-",IF(AI40="T","-",IF(VLOOKUP(AH40,[1]KhususLoadDosen!$E$9:$X$16,18,0)="","-",VLOOKUP(AH40,[1]KhususLoadDosen!$E$9:$X$16,18,0))))</f>
        <v>-</v>
      </c>
      <c r="AM40" s="29" t="str">
        <f>IF(AH40="","-",IF(AI40="T","-",IF(VLOOKUP(AH40,[1]KhususLoadDosen!$E$9:$X$16,19,0)="","-",VLOOKUP(AH40,[1]KhususLoadDosen!$E$9:$X$16,19,0))))</f>
        <v>-</v>
      </c>
      <c r="AN40" s="28" t="s">
        <v>25</v>
      </c>
      <c r="AO40" s="30" t="s">
        <v>27</v>
      </c>
    </row>
    <row r="41" spans="1:41" s="31" customFormat="1" ht="12.75" customHeight="1" x14ac:dyDescent="0.2">
      <c r="A41" s="25"/>
      <c r="B41" s="26" t="s">
        <v>22</v>
      </c>
      <c r="C41" s="27" t="s">
        <v>16</v>
      </c>
      <c r="D41" s="28" t="str">
        <f>IF(B41="","-",VLOOKUP(B41,[1]KhususLoadDosen!$E$9:$U$16,14,0))</f>
        <v>RSL</v>
      </c>
      <c r="E41" s="28" t="str">
        <f>IF(B41="","-",IF(VLOOKUP(B41,[1]KhususLoadDosen!$E$9:$U$16,15,0)="","-",VLOOKUP(B41,[1]KhususLoadDosen!$E$9:$U$16,15,0)))</f>
        <v>HTS</v>
      </c>
      <c r="F41" s="29" t="str">
        <f>IF(B41="","-",IF(C41="T","-",IF(VLOOKUP(B41,[1]KhususLoadDosen!$E$9:$X$16,18,0)="","-",VLOOKUP(B41,[1]KhususLoadDosen!$E$9:$X$16,18,0))))</f>
        <v>-</v>
      </c>
      <c r="G41" s="29" t="str">
        <f>IF(B41="","-",IF(C41="T","-",IF(VLOOKUP(B41,[1]KhususLoadDosen!$E$9:$X$16,19,0)="","-",VLOOKUP(B41,[1]KhususLoadDosen!$E$9:$X$16,19,0))))</f>
        <v>-</v>
      </c>
      <c r="H41" s="28" t="s">
        <v>29</v>
      </c>
      <c r="I41" s="30" t="s">
        <v>18</v>
      </c>
      <c r="J41" s="26" t="s">
        <v>15</v>
      </c>
      <c r="K41" s="27" t="s">
        <v>20</v>
      </c>
      <c r="L41" s="28" t="str">
        <f>IF(J41="","-",VLOOKUP(J41,[1]KhususLoadDosen!$E$9:$U$16,14,0))</f>
        <v>ESS</v>
      </c>
      <c r="M41" s="28" t="str">
        <f>IF(J41="","-",IF(VLOOKUP(J41,[1]KhususLoadDosen!$E$9:$U$16,15,0)="","-",VLOOKUP(J41,[1]KhususLoadDosen!$E$9:$U$16,15,0)))</f>
        <v>-</v>
      </c>
      <c r="N41" s="29" t="str">
        <f>IF(J41="","-",IF(K41="T","-",IF(VLOOKUP(J41,[1]KhususLoadDosen!$E$9:$X$16,18,0)="","-",VLOOKUP(J41,[1]KhususLoadDosen!$E$9:$X$16,18,0))))</f>
        <v>DNS</v>
      </c>
      <c r="O41" s="29" t="str">
        <f>IF(J41="","-",IF(K41="T","-",IF(VLOOKUP(J41,[1]KhususLoadDosen!$E$9:$X$16,19,0)="","-",VLOOKUP(J41,[1]KhususLoadDosen!$E$9:$X$16,19,0))))</f>
        <v>TLS</v>
      </c>
      <c r="P41" s="28" t="s">
        <v>29</v>
      </c>
      <c r="Q41" s="30" t="s">
        <v>23</v>
      </c>
      <c r="R41" s="26" t="s">
        <v>15</v>
      </c>
      <c r="S41" s="27" t="s">
        <v>20</v>
      </c>
      <c r="T41" s="28" t="str">
        <f>IF(R41="","-",VLOOKUP(R41,[1]KhususLoadDosen!$E$9:$U$16,14,0))</f>
        <v>ESS</v>
      </c>
      <c r="U41" s="28" t="str">
        <f>IF(R41="","-",IF(VLOOKUP(R41,[1]KhususLoadDosen!$E$9:$U$16,15,0)="","-",VLOOKUP(R41,[1]KhususLoadDosen!$E$9:$U$16,15,0)))</f>
        <v>-</v>
      </c>
      <c r="V41" s="29" t="str">
        <f>IF(R41="","-",IF(S41="T","-",IF(VLOOKUP(R41,[1]KhususLoadDosen!$E$9:$X$16,18,0)="","-",VLOOKUP(R41,[1]KhususLoadDosen!$E$9:$X$16,18,0))))</f>
        <v>DNS</v>
      </c>
      <c r="W41" s="29" t="str">
        <f>IF(R41="","-",IF(S41="T","-",IF(VLOOKUP(R41,[1]KhususLoadDosen!$E$9:$X$16,19,0)="","-",VLOOKUP(R41,[1]KhususLoadDosen!$E$9:$X$16,19,0))))</f>
        <v>TLS</v>
      </c>
      <c r="X41" s="28" t="s">
        <v>29</v>
      </c>
      <c r="Y41" s="30" t="s">
        <v>23</v>
      </c>
      <c r="Z41" s="26" t="s">
        <v>33</v>
      </c>
      <c r="AA41" s="27" t="s">
        <v>20</v>
      </c>
      <c r="AB41" s="28" t="str">
        <f>IF(Z41="","-",VLOOKUP(Z41,[1]KhususLoadDosen!$E$9:$U$16,14,0))</f>
        <v>DNJ</v>
      </c>
      <c r="AC41" s="28" t="str">
        <f>IF(Z41="","-",IF(VLOOKUP(Z41,[1]KhususLoadDosen!$E$9:$U$16,15,0)="","-",VLOOKUP(Z41,[1]KhususLoadDosen!$E$9:$U$16,15,0)))</f>
        <v>ASD</v>
      </c>
      <c r="AD41" s="29" t="str">
        <f>IF(Z41="","-",IF(AA41="T","-",IF(VLOOKUP(Z41,[1]KhususLoadDosen!$E$9:$X$16,18,0)="","-",VLOOKUP(Z41,[1]KhususLoadDosen!$E$9:$X$16,18,0))))</f>
        <v>ACS</v>
      </c>
      <c r="AE41" s="29" t="str">
        <f>IF(Z41="","-",IF(AA41="T","-",IF(VLOOKUP(Z41,[1]KhususLoadDosen!$E$9:$X$16,19,0)="","-",VLOOKUP(Z41,[1]KhususLoadDosen!$E$9:$X$16,19,0))))</f>
        <v>-</v>
      </c>
      <c r="AF41" s="28" t="s">
        <v>29</v>
      </c>
      <c r="AG41" s="30" t="s">
        <v>34</v>
      </c>
      <c r="AH41" s="26" t="s">
        <v>35</v>
      </c>
      <c r="AI41" s="27" t="s">
        <v>66</v>
      </c>
      <c r="AJ41" s="28" t="str">
        <f>IF(AH41="","-",VLOOKUP(AH41,[1]KhususLoadDosen!$E$9:$U$16,14,0))</f>
        <v>KIS</v>
      </c>
      <c r="AK41" s="28" t="str">
        <f>IF(AH41="","-",IF(VLOOKUP(AH41,[1]KhususLoadDosen!$E$9:$U$16,15,0)="","-",VLOOKUP(AH41,[1]KhususLoadDosen!$E$9:$U$16,15,0)))</f>
        <v>ANM</v>
      </c>
      <c r="AL41" s="29" t="str">
        <f>IF(AH41="","-",IF(AI41="T","-",IF(VLOOKUP(AH41,[1]KhususLoadDosen!$E$9:$X$16,18,0)="","-",VLOOKUP(AH41,[1]KhususLoadDosen!$E$9:$X$16,18,0))))</f>
        <v>-</v>
      </c>
      <c r="AM41" s="29" t="str">
        <f>IF(AH41="","-",IF(AI41="T","-",IF(VLOOKUP(AH41,[1]KhususLoadDosen!$E$9:$X$16,19,0)="","-",VLOOKUP(AH41,[1]KhususLoadDosen!$E$9:$X$16,19,0))))</f>
        <v>-</v>
      </c>
      <c r="AN41" s="28" t="s">
        <v>29</v>
      </c>
      <c r="AO41" s="30" t="s">
        <v>37</v>
      </c>
    </row>
    <row r="42" spans="1:41" s="31" customFormat="1" ht="12.75" customHeight="1" x14ac:dyDescent="0.2">
      <c r="A42" s="25"/>
      <c r="B42" s="26" t="s">
        <v>24</v>
      </c>
      <c r="C42" s="27" t="s">
        <v>16</v>
      </c>
      <c r="D42" s="28" t="str">
        <f>IF(B42="","-",VLOOKUP(B42,[1]KhususLoadDosen!$E$9:$U$16,14,0))</f>
        <v>YYS</v>
      </c>
      <c r="E42" s="28" t="str">
        <f>IF(B42="","-",IF(VLOOKUP(B42,[1]KhususLoadDosen!$E$9:$U$16,15,0)="","-",VLOOKUP(B42,[1]KhususLoadDosen!$E$9:$U$16,15,0)))</f>
        <v>RST</v>
      </c>
      <c r="F42" s="29" t="str">
        <f>IF(B42="","-",IF(C42="T","-",IF(VLOOKUP(B42,[1]KhususLoadDosen!$E$9:$X$16,18,0)="","-",VLOOKUP(B42,[1]KhususLoadDosen!$E$9:$X$16,18,0))))</f>
        <v>-</v>
      </c>
      <c r="G42" s="29" t="str">
        <f>IF(B42="","-",IF(C42="T","-",IF(VLOOKUP(B42,[1]KhususLoadDosen!$E$9:$X$16,19,0)="","-",VLOOKUP(B42,[1]KhususLoadDosen!$E$9:$X$16,19,0))))</f>
        <v>-</v>
      </c>
      <c r="H42" s="28" t="s">
        <v>31</v>
      </c>
      <c r="I42" s="30" t="s">
        <v>32</v>
      </c>
      <c r="J42" s="26" t="s">
        <v>26</v>
      </c>
      <c r="K42" s="27" t="s">
        <v>20</v>
      </c>
      <c r="L42" s="28" t="str">
        <f>IF(J42="","-",VLOOKUP(J42,[1]KhususLoadDosen!$E$9:$U$16,14,0))</f>
        <v>DNJ</v>
      </c>
      <c r="M42" s="28" t="str">
        <f>IF(J42="","-",IF(VLOOKUP(J42,[1]KhususLoadDosen!$E$9:$U$16,15,0)="","-",VLOOKUP(J42,[1]KhususLoadDosen!$E$9:$U$16,15,0)))</f>
        <v>YYS</v>
      </c>
      <c r="N42" s="29" t="str">
        <f>IF(J42="","-",IF(K42="T","-",IF(VLOOKUP(J42,[1]KhususLoadDosen!$E$9:$X$16,18,0)="","-",VLOOKUP(J42,[1]KhususLoadDosen!$E$9:$X$16,18,0))))</f>
        <v>RFT</v>
      </c>
      <c r="O42" s="29" t="str">
        <f>IF(J42="","-",IF(K42="T","-",IF(VLOOKUP(J42,[1]KhususLoadDosen!$E$9:$X$16,19,0)="","-",VLOOKUP(J42,[1]KhususLoadDosen!$E$9:$X$16,19,0))))</f>
        <v>-</v>
      </c>
      <c r="P42" s="28" t="s">
        <v>31</v>
      </c>
      <c r="Q42" s="30" t="s">
        <v>27</v>
      </c>
      <c r="R42" s="26" t="s">
        <v>26</v>
      </c>
      <c r="S42" s="27" t="s">
        <v>20</v>
      </c>
      <c r="T42" s="28" t="str">
        <f>IF(R42="","-",VLOOKUP(R42,[1]KhususLoadDosen!$E$9:$U$16,14,0))</f>
        <v>DNJ</v>
      </c>
      <c r="U42" s="28" t="str">
        <f>IF(R42="","-",IF(VLOOKUP(R42,[1]KhususLoadDosen!$E$9:$U$16,15,0)="","-",VLOOKUP(R42,[1]KhususLoadDosen!$E$9:$U$16,15,0)))</f>
        <v>YYS</v>
      </c>
      <c r="V42" s="29" t="str">
        <f>IF(R42="","-",IF(S42="T","-",IF(VLOOKUP(R42,[1]KhususLoadDosen!$E$9:$X$16,18,0)="","-",VLOOKUP(R42,[1]KhususLoadDosen!$E$9:$X$16,18,0))))</f>
        <v>RFT</v>
      </c>
      <c r="W42" s="29" t="str">
        <f>IF(R42="","-",IF(S42="T","-",IF(VLOOKUP(R42,[1]KhususLoadDosen!$E$9:$X$16,19,0)="","-",VLOOKUP(R42,[1]KhususLoadDosen!$E$9:$X$16,19,0))))</f>
        <v>-</v>
      </c>
      <c r="X42" s="28" t="s">
        <v>31</v>
      </c>
      <c r="Y42" s="30" t="s">
        <v>27</v>
      </c>
      <c r="Z42" s="26" t="s">
        <v>22</v>
      </c>
      <c r="AA42" s="27" t="s">
        <v>20</v>
      </c>
      <c r="AB42" s="28" t="str">
        <f>IF(Z42="","-",VLOOKUP(Z42,[1]KhususLoadDosen!$E$9:$U$16,14,0))</f>
        <v>RSL</v>
      </c>
      <c r="AC42" s="28" t="str">
        <f>IF(Z42="","-",IF(VLOOKUP(Z42,[1]KhususLoadDosen!$E$9:$U$16,15,0)="","-",VLOOKUP(Z42,[1]KhususLoadDosen!$E$9:$U$16,15,0)))</f>
        <v>HTS</v>
      </c>
      <c r="AD42" s="29" t="str">
        <f>IF(Z42="","-",IF(AA42="T","-",IF(VLOOKUP(Z42,[1]KhususLoadDosen!$E$9:$X$16,18,0)="","-",VLOOKUP(Z42,[1]KhususLoadDosen!$E$9:$X$16,18,0))))</f>
        <v>PAT</v>
      </c>
      <c r="AE42" s="29" t="str">
        <f>IF(Z42="","-",IF(AA42="T","-",IF(VLOOKUP(Z42,[1]KhususLoadDosen!$E$9:$X$16,19,0)="","-",VLOOKUP(Z42,[1]KhususLoadDosen!$E$9:$X$16,19,0))))</f>
        <v>-</v>
      </c>
      <c r="AF42" s="28" t="s">
        <v>31</v>
      </c>
      <c r="AG42" s="30" t="s">
        <v>21</v>
      </c>
      <c r="AH42" s="26" t="s">
        <v>35</v>
      </c>
      <c r="AI42" s="27" t="s">
        <v>66</v>
      </c>
      <c r="AJ42" s="28" t="str">
        <f>IF(AH42="","-",VLOOKUP(AH42,[1]KhususLoadDosen!$E$9:$U$16,14,0))</f>
        <v>KIS</v>
      </c>
      <c r="AK42" s="28" t="str">
        <f>IF(AH42="","-",IF(VLOOKUP(AH42,[1]KhususLoadDosen!$E$9:$U$16,15,0)="","-",VLOOKUP(AH42,[1]KhususLoadDosen!$E$9:$U$16,15,0)))</f>
        <v>ANM</v>
      </c>
      <c r="AL42" s="29" t="str">
        <f>IF(AH42="","-",IF(AI42="T","-",IF(VLOOKUP(AH42,[1]KhususLoadDosen!$E$9:$X$16,18,0)="","-",VLOOKUP(AH42,[1]KhususLoadDosen!$E$9:$X$16,18,0))))</f>
        <v>-</v>
      </c>
      <c r="AM42" s="29" t="str">
        <f>IF(AH42="","-",IF(AI42="T","-",IF(VLOOKUP(AH42,[1]KhususLoadDosen!$E$9:$X$16,19,0)="","-",VLOOKUP(AH42,[1]KhususLoadDosen!$E$9:$X$16,19,0))))</f>
        <v>-</v>
      </c>
      <c r="AN42" s="28" t="s">
        <v>31</v>
      </c>
      <c r="AO42" s="30" t="s">
        <v>38</v>
      </c>
    </row>
    <row r="43" spans="1:41" s="31" customFormat="1" ht="12.75" customHeight="1" x14ac:dyDescent="0.2">
      <c r="A43" s="25"/>
      <c r="B43" s="26" t="s">
        <v>24</v>
      </c>
      <c r="C43" s="27" t="s">
        <v>16</v>
      </c>
      <c r="D43" s="28" t="str">
        <f>IF(B43="","-",VLOOKUP(B43,[1]KhususLoadDosen!$E$9:$U$16,14,0))</f>
        <v>YYS</v>
      </c>
      <c r="E43" s="28" t="str">
        <f>IF(B43="","-",IF(VLOOKUP(B43,[1]KhususLoadDosen!$E$9:$U$16,15,0)="","-",VLOOKUP(B43,[1]KhususLoadDosen!$E$9:$U$16,15,0)))</f>
        <v>RST</v>
      </c>
      <c r="F43" s="29" t="str">
        <f>IF(B43="","-",IF(C43="T","-",IF(VLOOKUP(B43,[1]KhususLoadDosen!$E$9:$X$16,18,0)="","-",VLOOKUP(B43,[1]KhususLoadDosen!$E$9:$X$16,18,0))))</f>
        <v>-</v>
      </c>
      <c r="G43" s="29" t="str">
        <f>IF(B43="","-",IF(C43="T","-",IF(VLOOKUP(B43,[1]KhususLoadDosen!$E$9:$X$16,19,0)="","-",VLOOKUP(B43,[1]KhususLoadDosen!$E$9:$X$16,19,0))))</f>
        <v>-</v>
      </c>
      <c r="H43" s="28" t="s">
        <v>36</v>
      </c>
      <c r="I43" s="30" t="s">
        <v>32</v>
      </c>
      <c r="J43" s="26" t="s">
        <v>33</v>
      </c>
      <c r="K43" s="27" t="s">
        <v>20</v>
      </c>
      <c r="L43" s="28" t="str">
        <f>IF(J43="","-",VLOOKUP(J43,[1]KhususLoadDosen!$E$9:$U$16,14,0))</f>
        <v>DNJ</v>
      </c>
      <c r="M43" s="28" t="str">
        <f>IF(J43="","-",IF(VLOOKUP(J43,[1]KhususLoadDosen!$E$9:$U$16,15,0)="","-",VLOOKUP(J43,[1]KhususLoadDosen!$E$9:$U$16,15,0)))</f>
        <v>ASD</v>
      </c>
      <c r="N43" s="29" t="str">
        <f>IF(J43="","-",IF(K43="T","-",IF(VLOOKUP(J43,[1]KhususLoadDosen!$E$9:$X$16,18,0)="","-",VLOOKUP(J43,[1]KhususLoadDosen!$E$9:$X$16,18,0))))</f>
        <v>ACS</v>
      </c>
      <c r="O43" s="29" t="str">
        <f>IF(J43="","-",IF(K43="T","-",IF(VLOOKUP(J43,[1]KhususLoadDosen!$E$9:$X$16,19,0)="","-",VLOOKUP(J43,[1]KhususLoadDosen!$E$9:$X$16,19,0))))</f>
        <v>-</v>
      </c>
      <c r="P43" s="28" t="s">
        <v>36</v>
      </c>
      <c r="Q43" s="30" t="s">
        <v>34</v>
      </c>
      <c r="R43" s="26" t="s">
        <v>22</v>
      </c>
      <c r="S43" s="27" t="s">
        <v>20</v>
      </c>
      <c r="T43" s="28" t="str">
        <f>IF(R43="","-",VLOOKUP(R43,[1]KhususLoadDosen!$E$9:$U$16,14,0))</f>
        <v>RSL</v>
      </c>
      <c r="U43" s="28" t="str">
        <f>IF(R43="","-",IF(VLOOKUP(R43,[1]KhususLoadDosen!$E$9:$U$16,15,0)="","-",VLOOKUP(R43,[1]KhususLoadDosen!$E$9:$U$16,15,0)))</f>
        <v>HTS</v>
      </c>
      <c r="V43" s="29" t="str">
        <f>IF(R43="","-",IF(S43="T","-",IF(VLOOKUP(R43,[1]KhususLoadDosen!$E$9:$X$16,18,0)="","-",VLOOKUP(R43,[1]KhususLoadDosen!$E$9:$X$16,18,0))))</f>
        <v>PAT</v>
      </c>
      <c r="W43" s="29" t="str">
        <f>IF(R43="","-",IF(S43="T","-",IF(VLOOKUP(R43,[1]KhususLoadDosen!$E$9:$X$16,19,0)="","-",VLOOKUP(R43,[1]KhususLoadDosen!$E$9:$X$16,19,0))))</f>
        <v>-</v>
      </c>
      <c r="X43" s="28" t="s">
        <v>36</v>
      </c>
      <c r="Y43" s="30" t="s">
        <v>58</v>
      </c>
      <c r="Z43" s="26" t="s">
        <v>24</v>
      </c>
      <c r="AA43" s="27" t="s">
        <v>20</v>
      </c>
      <c r="AB43" s="28" t="str">
        <f>IF(Z43="","-",VLOOKUP(Z43,[1]KhususLoadDosen!$E$9:$U$16,14,0))</f>
        <v>YYS</v>
      </c>
      <c r="AC43" s="28" t="str">
        <f>IF(Z43="","-",IF(VLOOKUP(Z43,[1]KhususLoadDosen!$E$9:$U$16,15,0)="","-",VLOOKUP(Z43,[1]KhususLoadDosen!$E$9:$U$16,15,0)))</f>
        <v>RST</v>
      </c>
      <c r="AD43" s="29" t="str">
        <f>IF(Z43="","-",IF(AA43="T","-",IF(VLOOKUP(Z43,[1]KhususLoadDosen!$E$9:$X$16,18,0)="","-",VLOOKUP(Z43,[1]KhususLoadDosen!$E$9:$X$16,18,0))))</f>
        <v>RJS</v>
      </c>
      <c r="AE43" s="29" t="str">
        <f>IF(Z43="","-",IF(AA43="T","-",IF(VLOOKUP(Z43,[1]KhususLoadDosen!$E$9:$X$16,19,0)="","-",VLOOKUP(Z43,[1]KhususLoadDosen!$E$9:$X$16,19,0))))</f>
        <v>GHP</v>
      </c>
      <c r="AF43" s="28" t="s">
        <v>36</v>
      </c>
      <c r="AG43" s="30" t="s">
        <v>30</v>
      </c>
      <c r="AH43" s="26" t="s">
        <v>35</v>
      </c>
      <c r="AI43" s="27" t="s">
        <v>66</v>
      </c>
      <c r="AJ43" s="28" t="str">
        <f>IF(AH43="","-",VLOOKUP(AH43,[1]KhususLoadDosen!$E$9:$U$16,14,0))</f>
        <v>KIS</v>
      </c>
      <c r="AK43" s="28" t="str">
        <f>IF(AH43="","-",IF(VLOOKUP(AH43,[1]KhususLoadDosen!$E$9:$U$16,15,0)="","-",VLOOKUP(AH43,[1]KhususLoadDosen!$E$9:$U$16,15,0)))</f>
        <v>ANM</v>
      </c>
      <c r="AL43" s="29" t="str">
        <f>IF(AH43="","-",IF(AI43="T","-",IF(VLOOKUP(AH43,[1]KhususLoadDosen!$E$9:$X$16,18,0)="","-",VLOOKUP(AH43,[1]KhususLoadDosen!$E$9:$X$16,18,0))))</f>
        <v>-</v>
      </c>
      <c r="AM43" s="29" t="str">
        <f>IF(AH43="","-",IF(AI43="T","-",IF(VLOOKUP(AH43,[1]KhususLoadDosen!$E$9:$X$16,19,0)="","-",VLOOKUP(AH43,[1]KhususLoadDosen!$E$9:$X$16,19,0))))</f>
        <v>-</v>
      </c>
      <c r="AN43" s="28" t="s">
        <v>36</v>
      </c>
      <c r="AO43" s="30" t="s">
        <v>23</v>
      </c>
    </row>
    <row r="44" spans="1:41" s="31" customFormat="1" ht="8.25" customHeight="1" x14ac:dyDescent="0.2">
      <c r="A44" s="25"/>
      <c r="B44" s="33"/>
      <c r="C44" s="34"/>
      <c r="D44" s="35"/>
      <c r="E44" s="35"/>
      <c r="F44" s="35"/>
      <c r="G44" s="35"/>
      <c r="H44" s="35"/>
      <c r="I44" s="36"/>
      <c r="J44" s="33"/>
      <c r="K44" s="34"/>
      <c r="L44" s="35"/>
      <c r="M44" s="35"/>
      <c r="N44" s="35"/>
      <c r="O44" s="35"/>
      <c r="P44" s="35"/>
      <c r="Q44" s="36"/>
      <c r="R44" s="33"/>
      <c r="S44" s="34"/>
      <c r="T44" s="35"/>
      <c r="U44" s="35"/>
      <c r="V44" s="35"/>
      <c r="W44" s="35"/>
      <c r="X44" s="35"/>
      <c r="Y44" s="36"/>
      <c r="Z44" s="64"/>
      <c r="AA44" s="34"/>
      <c r="AB44" s="35"/>
      <c r="AC44" s="35"/>
      <c r="AD44" s="35"/>
      <c r="AE44" s="35"/>
      <c r="AF44" s="35"/>
      <c r="AG44" s="36"/>
      <c r="AH44" s="33"/>
      <c r="AI44" s="34"/>
      <c r="AJ44" s="35"/>
      <c r="AK44" s="35"/>
      <c r="AL44" s="35"/>
      <c r="AM44" s="35"/>
      <c r="AN44" s="35"/>
      <c r="AO44" s="36"/>
    </row>
    <row r="45" spans="1:41" s="31" customFormat="1" ht="13.5" customHeight="1" x14ac:dyDescent="0.25">
      <c r="A45" s="37">
        <v>3</v>
      </c>
      <c r="B45" s="38" t="s">
        <v>46</v>
      </c>
      <c r="C45" s="39" t="s">
        <v>16</v>
      </c>
      <c r="D45" s="40" t="str">
        <f>IF(B45="","-",VLOOKUP(B45,[1]KhususLoadDosen!$E$20:$U$32,14,0))</f>
        <v>LMG</v>
      </c>
      <c r="E45" s="40" t="str">
        <f>IF(B45="","-",IF(VLOOKUP(B45,[1]KhususLoadDosen!$E$20:$U$32,15,0)="","-",VLOOKUP(B45,[1]KhususLoadDosen!$E$9:$U$67,15,0)))</f>
        <v>HTS</v>
      </c>
      <c r="F45" s="40" t="str">
        <f>IF(B45="","-",IF(C45="T","-",IF(VLOOKUP(B45,[1]KhususLoadDosen!$E$20:$X$32,18,0)="","-",VLOOKUP(B45,[1]KhususLoadDosen!$E$20:$X$32,18,0))))</f>
        <v>-</v>
      </c>
      <c r="G45" s="40" t="str">
        <f>IF(B45="","-",IF(C45="T","-",IF(VLOOKUP(B45,[1]KhususLoadDosen!$E$20:$X$32,19,0)="","-",VLOOKUP(B45,[1]KhususLoadDosen!$E$20:$X$32,19,0))))</f>
        <v>-</v>
      </c>
      <c r="H45" s="41" t="s">
        <v>40</v>
      </c>
      <c r="I45" s="42" t="s">
        <v>43</v>
      </c>
      <c r="J45" s="38" t="s">
        <v>53</v>
      </c>
      <c r="K45" s="39" t="s">
        <v>20</v>
      </c>
      <c r="L45" s="40" t="str">
        <f>IF(J45="","-",VLOOKUP(J45,[1]KhususLoadDosen!$E$20:$U$32,14,0))</f>
        <v>ACB</v>
      </c>
      <c r="M45" s="40" t="str">
        <f>IF(J45="","-",IF(VLOOKUP(J45,[1]KhususLoadDosen!$E$20:$U$32,15,0)="","-",VLOOKUP(J45,[1]KhususLoadDosen!$E$9:$U$67,15,0)))</f>
        <v>EMS</v>
      </c>
      <c r="N45" s="40" t="str">
        <f>IF(J45="","-",IF(K45="T","-",IF(VLOOKUP(J45,[1]KhususLoadDosen!$E$20:$X$32,18,0)="","-",VLOOKUP(J45,[1]KhususLoadDosen!$E$20:$X$32,18,0))))</f>
        <v>BPS</v>
      </c>
      <c r="O45" s="40" t="str">
        <f>IF(J45="","-",IF(K45="T","-",IF(VLOOKUP(J45,[1]KhususLoadDosen!$E$20:$X$32,19,0)="","-",VLOOKUP(J45,[1]KhususLoadDosen!$E$20:$X$32,19,0))))</f>
        <v>OMS</v>
      </c>
      <c r="P45" s="41" t="s">
        <v>40</v>
      </c>
      <c r="Q45" s="42" t="s">
        <v>48</v>
      </c>
      <c r="R45" s="38" t="s">
        <v>42</v>
      </c>
      <c r="S45" s="39" t="s">
        <v>20</v>
      </c>
      <c r="T45" s="40" t="str">
        <f>IF(R45="","-",VLOOKUP(R45,[1]KhususLoadDosen!$E$20:$U$32,14,0))</f>
        <v>RSL</v>
      </c>
      <c r="U45" s="40" t="str">
        <f>IF(R45="","-",IF(VLOOKUP(R45,[1]KhususLoadDosen!$E$20:$U$32,15,0)="","-",VLOOKUP(R45,[1]KhususLoadDosen!$E$9:$U$67,15,0)))</f>
        <v>HTS</v>
      </c>
      <c r="V45" s="40" t="str">
        <f>IF(R45="","-",IF(S45="T","-",IF(VLOOKUP(R45,[1]KhususLoadDosen!$E$20:$X$32,18,0)="","-",VLOOKUP(R45,[1]KhususLoadDosen!$E$20:$X$32,18,0))))</f>
        <v>-</v>
      </c>
      <c r="W45" s="40" t="str">
        <f>IF(R45="","-",IF(S45="T","-",IF(VLOOKUP(R45,[1]KhususLoadDosen!$E$20:$X$32,19,0)="","-",VLOOKUP(R45,[1]KhususLoadDosen!$E$20:$X$32,19,0))))</f>
        <v>-</v>
      </c>
      <c r="X45" s="41" t="s">
        <v>40</v>
      </c>
      <c r="Y45" s="42" t="s">
        <v>43</v>
      </c>
      <c r="Z45" s="38" t="s">
        <v>39</v>
      </c>
      <c r="AA45" s="39" t="s">
        <v>20</v>
      </c>
      <c r="AB45" s="40" t="str">
        <f>IF(Z45="","-",VLOOKUP(Z45,[1]KhususLoadDosen!$E$20:$U$32,14,0))</f>
        <v>MSS</v>
      </c>
      <c r="AC45" s="40" t="str">
        <f>IF(Z45="","-",IF(VLOOKUP(Z45,[1]KhususLoadDosen!$E$20:$U$32,15,0)="","-",VLOOKUP(Z45,[1]KhususLoadDosen!$E$9:$U$67,15,0)))</f>
        <v>-</v>
      </c>
      <c r="AD45" s="40" t="str">
        <f>IF(Z45="","-",IF(AA45="T","-",IF(VLOOKUP(Z45,[1]KhususLoadDosen!$E$20:$X$32,18,0)="","-",VLOOKUP(Z45,[1]KhususLoadDosen!$E$20:$X$32,18,0))))</f>
        <v>LMG</v>
      </c>
      <c r="AE45" s="40" t="str">
        <f>IF(Z45="","-",IF(AA45="T","-",IF(VLOOKUP(Z45,[1]KhususLoadDosen!$E$20:$X$32,19,0)="","-",VLOOKUP(Z45,[1]KhususLoadDosen!$E$20:$X$32,19,0))))</f>
        <v>-</v>
      </c>
      <c r="AF45" s="41" t="s">
        <v>40</v>
      </c>
      <c r="AG45" s="42" t="s">
        <v>38</v>
      </c>
      <c r="AH45" s="38" t="s">
        <v>42</v>
      </c>
      <c r="AI45" s="39" t="s">
        <v>66</v>
      </c>
      <c r="AJ45" s="40" t="str">
        <f>IF(AH45="","-",VLOOKUP(AH45,[1]KhususLoadDosen!$E$20:$U$32,14,0))</f>
        <v>RSL</v>
      </c>
      <c r="AK45" s="40" t="str">
        <f>IF(AH45="","-",IF(VLOOKUP(AH45,[1]KhususLoadDosen!$E$20:$U$32,15,0)="","-",VLOOKUP(AH45,[1]KhususLoadDosen!$E$9:$U$67,15,0)))</f>
        <v>HTS</v>
      </c>
      <c r="AL45" s="40" t="str">
        <f>IF(AH45="","-",IF(AI45="T","-",IF(VLOOKUP(AH45,[1]KhususLoadDosen!$E$20:$X$32,18,0)="","-",VLOOKUP(AH45,[1]KhususLoadDosen!$E$20:$X$32,18,0))))</f>
        <v>-</v>
      </c>
      <c r="AM45" s="41" t="s">
        <v>67</v>
      </c>
      <c r="AN45" s="41" t="s">
        <v>40</v>
      </c>
      <c r="AO45" s="42" t="s">
        <v>48</v>
      </c>
    </row>
    <row r="46" spans="1:41" s="31" customFormat="1" x14ac:dyDescent="0.25">
      <c r="A46" s="43" t="s">
        <v>68</v>
      </c>
      <c r="B46" s="38" t="s">
        <v>46</v>
      </c>
      <c r="C46" s="39" t="s">
        <v>16</v>
      </c>
      <c r="D46" s="40" t="str">
        <f>IF(B46="","-",VLOOKUP(B46,[1]KhususLoadDosen!$E$20:$U$32,14,0))</f>
        <v>LMG</v>
      </c>
      <c r="E46" s="40" t="str">
        <f>IF(B46="","-",IF(VLOOKUP(B46,[1]KhususLoadDosen!$E$20:$U$32,15,0)="","-",VLOOKUP(B46,[1]KhususLoadDosen!$E$9:$U$67,15,0)))</f>
        <v>HTS</v>
      </c>
      <c r="F46" s="40" t="str">
        <f>IF(B46="","-",IF(C46="T","-",IF(VLOOKUP(B46,[1]KhususLoadDosen!$E$20:$X$32,18,0)="","-",VLOOKUP(B46,[1]KhususLoadDosen!$E$20:$X$32,18,0))))</f>
        <v>-</v>
      </c>
      <c r="G46" s="40" t="str">
        <f>IF(B46="","-",IF(C46="T","-",IF(VLOOKUP(B46,[1]KhususLoadDosen!$E$20:$X$32,19,0)="","-",VLOOKUP(B46,[1]KhususLoadDosen!$E$20:$X$32,19,0))))</f>
        <v>-</v>
      </c>
      <c r="H46" s="41" t="s">
        <v>45</v>
      </c>
      <c r="I46" s="42" t="s">
        <v>43</v>
      </c>
      <c r="J46" s="38" t="s">
        <v>49</v>
      </c>
      <c r="K46" s="39" t="s">
        <v>20</v>
      </c>
      <c r="L46" s="40" t="str">
        <f>IF(J46="","-",VLOOKUP(J46,[1]KhususLoadDosen!$E$20:$U$32,14,0))</f>
        <v>SAM</v>
      </c>
      <c r="M46" s="40" t="str">
        <f>IF(J46="","-",IF(VLOOKUP(J46,[1]KhususLoadDosen!$E$20:$U$32,15,0)="","-",VLOOKUP(J46,[1]KhususLoadDosen!$E$9:$U$67,15,0)))</f>
        <v>KIS</v>
      </c>
      <c r="N46" s="40" t="str">
        <f>IF(J46="","-",IF(K46="T","-",IF(VLOOKUP(J46,[1]KhususLoadDosen!$E$20:$X$32,18,0)="","-",VLOOKUP(J46,[1]KhususLoadDosen!$E$20:$X$32,18,0))))</f>
        <v>SAM</v>
      </c>
      <c r="O46" s="40" t="str">
        <f>IF(J46="","-",IF(K46="T","-",IF(VLOOKUP(J46,[1]KhususLoadDosen!$E$20:$X$32,19,0)="","-",VLOOKUP(J46,[1]KhususLoadDosen!$E$20:$X$32,19,0))))</f>
        <v>KIS</v>
      </c>
      <c r="P46" s="41" t="s">
        <v>45</v>
      </c>
      <c r="Q46" s="42" t="s">
        <v>30</v>
      </c>
      <c r="R46" s="38" t="s">
        <v>46</v>
      </c>
      <c r="S46" s="39" t="s">
        <v>20</v>
      </c>
      <c r="T46" s="40" t="str">
        <f>IF(R46="","-",VLOOKUP(R46,[1]KhususLoadDosen!$E$20:$U$32,14,0))</f>
        <v>LMG</v>
      </c>
      <c r="U46" s="40" t="str">
        <f>IF(R46="","-",IF(VLOOKUP(R46,[1]KhususLoadDosen!$E$20:$U$32,15,0)="","-",VLOOKUP(R46,[1]KhususLoadDosen!$E$9:$U$67,15,0)))</f>
        <v>HTS</v>
      </c>
      <c r="V46" s="40" t="str">
        <f>IF(R46="","-",IF(S46="T","-",IF(VLOOKUP(R46,[1]KhususLoadDosen!$E$20:$X$32,18,0)="","-",VLOOKUP(R46,[1]KhususLoadDosen!$E$20:$X$32,18,0))))</f>
        <v>BPS</v>
      </c>
      <c r="W46" s="40" t="str">
        <f>IF(R46="","-",IF(S46="T","-",IF(VLOOKUP(R46,[1]KhususLoadDosen!$E$20:$X$32,19,0)="","-",VLOOKUP(R46,[1]KhususLoadDosen!$E$20:$X$32,19,0))))</f>
        <v>-</v>
      </c>
      <c r="X46" s="41" t="s">
        <v>45</v>
      </c>
      <c r="Y46" s="42" t="s">
        <v>37</v>
      </c>
      <c r="Z46" s="38" t="s">
        <v>53</v>
      </c>
      <c r="AA46" s="39" t="s">
        <v>20</v>
      </c>
      <c r="AB46" s="40" t="str">
        <f>IF(Z46="","-",VLOOKUP(Z46,[1]KhususLoadDosen!$E$20:$U$32,14,0))</f>
        <v>ACB</v>
      </c>
      <c r="AC46" s="40" t="str">
        <f>IF(Z46="","-",IF(VLOOKUP(Z46,[1]KhususLoadDosen!$E$20:$U$32,15,0)="","-",VLOOKUP(Z46,[1]KhususLoadDosen!$E$9:$U$67,15,0)))</f>
        <v>EMS</v>
      </c>
      <c r="AD46" s="40" t="str">
        <f>IF(Z46="","-",IF(AA46="T","-",IF(VLOOKUP(Z46,[1]KhususLoadDosen!$E$20:$X$32,18,0)="","-",VLOOKUP(Z46,[1]KhususLoadDosen!$E$20:$X$32,18,0))))</f>
        <v>BPS</v>
      </c>
      <c r="AE46" s="40" t="str">
        <f>IF(Z46="","-",IF(AA46="T","-",IF(VLOOKUP(Z46,[1]KhususLoadDosen!$E$20:$X$32,19,0)="","-",VLOOKUP(Z46,[1]KhususLoadDosen!$E$20:$X$32,19,0))))</f>
        <v>OMS</v>
      </c>
      <c r="AF46" s="41" t="s">
        <v>45</v>
      </c>
      <c r="AG46" s="42" t="s">
        <v>48</v>
      </c>
      <c r="AH46" s="38" t="s">
        <v>42</v>
      </c>
      <c r="AI46" s="39" t="s">
        <v>66</v>
      </c>
      <c r="AJ46" s="40" t="str">
        <f>IF(AH46="","-",VLOOKUP(AH46,[1]KhususLoadDosen!$E$20:$U$32,14,0))</f>
        <v>RSL</v>
      </c>
      <c r="AK46" s="40" t="str">
        <f>IF(AH46="","-",IF(VLOOKUP(AH46,[1]KhususLoadDosen!$E$20:$U$32,15,0)="","-",VLOOKUP(AH46,[1]KhususLoadDosen!$E$9:$U$67,15,0)))</f>
        <v>HTS</v>
      </c>
      <c r="AL46" s="40" t="str">
        <f>IF(AH46="","-",IF(AI46="T","-",IF(VLOOKUP(AH46,[1]KhususLoadDosen!$E$20:$X$32,18,0)="","-",VLOOKUP(AH46,[1]KhususLoadDosen!$E$20:$X$32,18,0))))</f>
        <v>-</v>
      </c>
      <c r="AM46" s="41" t="s">
        <v>69</v>
      </c>
      <c r="AN46" s="41" t="s">
        <v>45</v>
      </c>
      <c r="AO46" s="42" t="s">
        <v>21</v>
      </c>
    </row>
    <row r="47" spans="1:41" s="31" customFormat="1" x14ac:dyDescent="0.25">
      <c r="A47" s="43"/>
      <c r="B47" s="38" t="s">
        <v>65</v>
      </c>
      <c r="C47" s="39" t="s">
        <v>20</v>
      </c>
      <c r="D47" s="40" t="str">
        <f>IF(B47="","-",VLOOKUP(B47,[1]KhususLoadDosen!$E$20:$U$32,14,0))</f>
        <v>MMS</v>
      </c>
      <c r="E47" s="40" t="str">
        <f>IF(B47="","-",IF(VLOOKUP(B47,[1]KhususLoadDosen!$E$20:$U$32,15,0)="","-",VLOOKUP(B47,[1]KhususLoadDosen!$E$9:$U$67,15,0)))</f>
        <v>-</v>
      </c>
      <c r="F47" s="40" t="str">
        <f>IF(B47="","-",IF(C47="T","-",IF(VLOOKUP(B47,[1]KhususLoadDosen!$E$20:$X$32,18,0)="","-",VLOOKUP(B47,[1]KhususLoadDosen!$E$20:$X$32,18,0))))</f>
        <v>ACS</v>
      </c>
      <c r="G47" s="40" t="str">
        <f>IF(B47="","-",IF(C47="T","-",IF(VLOOKUP(B47,[1]KhususLoadDosen!$E$20:$X$32,19,0)="","-",VLOOKUP(B47,[1]KhususLoadDosen!$E$20:$X$32,19,0))))</f>
        <v>-</v>
      </c>
      <c r="H47" s="41" t="s">
        <v>50</v>
      </c>
      <c r="I47" s="42" t="s">
        <v>28</v>
      </c>
      <c r="J47" s="38" t="s">
        <v>42</v>
      </c>
      <c r="K47" s="39" t="s">
        <v>20</v>
      </c>
      <c r="L47" s="40" t="str">
        <f>IF(J47="","-",VLOOKUP(J47,[1]KhususLoadDosen!$E$20:$U$32,14,0))</f>
        <v>RSL</v>
      </c>
      <c r="M47" s="40" t="str">
        <f>IF(J47="","-",IF(VLOOKUP(J47,[1]KhususLoadDosen!$E$20:$U$32,15,0)="","-",VLOOKUP(J47,[1]KhususLoadDosen!$E$9:$U$67,15,0)))</f>
        <v>HTS</v>
      </c>
      <c r="N47" s="40" t="str">
        <f>IF(J47="","-",IF(K47="T","-",IF(VLOOKUP(J47,[1]KhususLoadDosen!$E$20:$X$32,18,0)="","-",VLOOKUP(J47,[1]KhususLoadDosen!$E$20:$X$32,18,0))))</f>
        <v>-</v>
      </c>
      <c r="O47" s="40" t="str">
        <f>IF(J47="","-",IF(K47="T","-",IF(VLOOKUP(J47,[1]KhususLoadDosen!$E$20:$X$32,19,0)="","-",VLOOKUP(J47,[1]KhususLoadDosen!$E$20:$X$32,19,0))))</f>
        <v>-</v>
      </c>
      <c r="P47" s="41" t="s">
        <v>50</v>
      </c>
      <c r="Q47" s="42" t="s">
        <v>43</v>
      </c>
      <c r="R47" s="38" t="s">
        <v>65</v>
      </c>
      <c r="S47" s="39" t="s">
        <v>20</v>
      </c>
      <c r="T47" s="40" t="str">
        <f>IF(R47="","-",VLOOKUP(R47,[1]KhususLoadDosen!$E$20:$U$32,14,0))</f>
        <v>MMS</v>
      </c>
      <c r="U47" s="40" t="str">
        <f>IF(R47="","-",IF(VLOOKUP(R47,[1]KhususLoadDosen!$E$20:$U$32,15,0)="","-",VLOOKUP(R47,[1]KhususLoadDosen!$E$9:$U$67,15,0)))</f>
        <v>-</v>
      </c>
      <c r="V47" s="40" t="str">
        <f>IF(R47="","-",IF(S47="T","-",IF(VLOOKUP(R47,[1]KhususLoadDosen!$E$20:$X$32,18,0)="","-",VLOOKUP(R47,[1]KhususLoadDosen!$E$20:$X$32,18,0))))</f>
        <v>ACS</v>
      </c>
      <c r="W47" s="40" t="str">
        <f>IF(R47="","-",IF(S47="T","-",IF(VLOOKUP(R47,[1]KhususLoadDosen!$E$20:$X$32,19,0)="","-",VLOOKUP(R47,[1]KhususLoadDosen!$E$20:$X$32,19,0))))</f>
        <v>-</v>
      </c>
      <c r="X47" s="41" t="s">
        <v>50</v>
      </c>
      <c r="Y47" s="42" t="s">
        <v>48</v>
      </c>
      <c r="Z47" s="38" t="s">
        <v>42</v>
      </c>
      <c r="AA47" s="39" t="s">
        <v>20</v>
      </c>
      <c r="AB47" s="40" t="str">
        <f>IF(Z47="","-",VLOOKUP(Z47,[1]KhususLoadDosen!$E$20:$U$32,14,0))</f>
        <v>RSL</v>
      </c>
      <c r="AC47" s="40" t="str">
        <f>IF(Z47="","-",IF(VLOOKUP(Z47,[1]KhususLoadDosen!$E$20:$U$32,15,0)="","-",VLOOKUP(Z47,[1]KhususLoadDosen!$E$9:$U$67,15,0)))</f>
        <v>HTS</v>
      </c>
      <c r="AD47" s="40" t="str">
        <f>IF(Z47="","-",IF(AA47="T","-",IF(VLOOKUP(Z47,[1]KhususLoadDosen!$E$20:$X$32,18,0)="","-",VLOOKUP(Z47,[1]KhususLoadDosen!$E$20:$X$32,18,0))))</f>
        <v>-</v>
      </c>
      <c r="AE47" s="40" t="str">
        <f>IF(Z47="","-",IF(AA47="T","-",IF(VLOOKUP(Z47,[1]KhususLoadDosen!$E$20:$X$32,19,0)="","-",VLOOKUP(Z47,[1]KhususLoadDosen!$E$20:$X$32,19,0))))</f>
        <v>-</v>
      </c>
      <c r="AF47" s="41" t="s">
        <v>50</v>
      </c>
      <c r="AG47" s="42" t="s">
        <v>37</v>
      </c>
      <c r="AH47" s="38" t="s">
        <v>70</v>
      </c>
      <c r="AI47" s="39" t="s">
        <v>20</v>
      </c>
      <c r="AJ47" s="40" t="str">
        <f>IF(AH47="","-",VLOOKUP(AH47,[1]KhususLoadDosen!$E$20:$U$32,14,0))</f>
        <v>MMS</v>
      </c>
      <c r="AK47" s="40" t="str">
        <f>IF(AH47="","-",IF(VLOOKUP(AH47,[1]KhususLoadDosen!$E$20:$U$32,15,0)="","-",VLOOKUP(AH47,[1]KhususLoadDosen!$E$9:$U$67,15,0)))</f>
        <v>ESS</v>
      </c>
      <c r="AL47" s="40" t="str">
        <f>IF(AH47="","-",IF(AI47="T","-",IF(VLOOKUP(AH47,[1]KhususLoadDosen!$E$20:$X$32,18,0)="","-",VLOOKUP(AH47,[1]KhususLoadDosen!$E$20:$X$32,18,0))))</f>
        <v>MMS</v>
      </c>
      <c r="AM47" s="41" t="s">
        <v>71</v>
      </c>
      <c r="AN47" s="41" t="s">
        <v>50</v>
      </c>
      <c r="AO47" s="42" t="s">
        <v>28</v>
      </c>
    </row>
    <row r="48" spans="1:41" s="31" customFormat="1" ht="14.25" x14ac:dyDescent="0.2">
      <c r="A48" s="25"/>
      <c r="B48" s="38" t="s">
        <v>53</v>
      </c>
      <c r="C48" s="39" t="s">
        <v>16</v>
      </c>
      <c r="D48" s="40" t="str">
        <f>IF(B48="","-",VLOOKUP(B48,[1]KhususLoadDosen!$E$20:$U$32,14,0))</f>
        <v>ACB</v>
      </c>
      <c r="E48" s="40" t="str">
        <f>IF(B48="","-",IF(VLOOKUP(B48,[1]KhususLoadDosen!$E$20:$U$32,15,0)="","-",VLOOKUP(B48,[1]KhususLoadDosen!$E$9:$U$67,15,0)))</f>
        <v>EMS</v>
      </c>
      <c r="F48" s="40" t="str">
        <f>IF(B48="","-",IF(C48="T","-",IF(VLOOKUP(B48,[1]KhususLoadDosen!$E$20:$X$32,18,0)="","-",VLOOKUP(B48,[1]KhususLoadDosen!$E$20:$X$32,18,0))))</f>
        <v>-</v>
      </c>
      <c r="G48" s="40" t="str">
        <f>IF(B48="","-",IF(C48="T","-",IF(VLOOKUP(B48,[1]KhususLoadDosen!$E$20:$X$32,19,0)="","-",VLOOKUP(B48,[1]KhususLoadDosen!$E$20:$X$32,19,0))))</f>
        <v>-</v>
      </c>
      <c r="H48" s="41" t="s">
        <v>52</v>
      </c>
      <c r="I48" s="42" t="s">
        <v>30</v>
      </c>
      <c r="J48" s="38" t="s">
        <v>39</v>
      </c>
      <c r="K48" s="39" t="s">
        <v>20</v>
      </c>
      <c r="L48" s="40" t="str">
        <f>IF(J48="","-",VLOOKUP(J48,[1]KhususLoadDosen!$E$20:$U$32,14,0))</f>
        <v>MSS</v>
      </c>
      <c r="M48" s="40" t="str">
        <f>IF(J48="","-",IF(VLOOKUP(J48,[1]KhususLoadDosen!$E$20:$U$32,15,0)="","-",VLOOKUP(J48,[1]KhususLoadDosen!$E$9:$U$67,15,0)))</f>
        <v>-</v>
      </c>
      <c r="N48" s="40" t="str">
        <f>IF(J48="","-",IF(K48="T","-",IF(VLOOKUP(J48,[1]KhususLoadDosen!$E$20:$X$32,18,0)="","-",VLOOKUP(J48,[1]KhususLoadDosen!$E$20:$X$32,18,0))))</f>
        <v>LMG</v>
      </c>
      <c r="O48" s="40" t="str">
        <f>IF(J48="","-",IF(K48="T","-",IF(VLOOKUP(J48,[1]KhususLoadDosen!$E$20:$X$32,19,0)="","-",VLOOKUP(J48,[1]KhususLoadDosen!$E$20:$X$32,19,0))))</f>
        <v>-</v>
      </c>
      <c r="P48" s="41" t="s">
        <v>52</v>
      </c>
      <c r="Q48" s="42" t="s">
        <v>38</v>
      </c>
      <c r="R48" s="38" t="s">
        <v>39</v>
      </c>
      <c r="S48" s="39" t="s">
        <v>20</v>
      </c>
      <c r="T48" s="40" t="str">
        <f>IF(R48="","-",VLOOKUP(R48,[1]KhususLoadDosen!$E$20:$U$32,14,0))</f>
        <v>MSS</v>
      </c>
      <c r="U48" s="40" t="str">
        <f>IF(R48="","-",IF(VLOOKUP(R48,[1]KhususLoadDosen!$E$20:$U$32,15,0)="","-",VLOOKUP(R48,[1]KhususLoadDosen!$E$9:$U$67,15,0)))</f>
        <v>-</v>
      </c>
      <c r="V48" s="40" t="str">
        <f>IF(R48="","-",IF(S48="T","-",IF(VLOOKUP(R48,[1]KhususLoadDosen!$E$20:$X$32,18,0)="","-",VLOOKUP(R48,[1]KhususLoadDosen!$E$20:$X$32,18,0))))</f>
        <v>LMG</v>
      </c>
      <c r="W48" s="40" t="str">
        <f>IF(R48="","-",IF(S48="T","-",IF(VLOOKUP(R48,[1]KhususLoadDosen!$E$20:$X$32,19,0)="","-",VLOOKUP(R48,[1]KhususLoadDosen!$E$20:$X$32,19,0))))</f>
        <v>-</v>
      </c>
      <c r="X48" s="41" t="s">
        <v>52</v>
      </c>
      <c r="Y48" s="42" t="s">
        <v>38</v>
      </c>
      <c r="Z48" s="38"/>
      <c r="AA48" s="39"/>
      <c r="AB48" s="40" t="str">
        <f>IF(Z48="","-",VLOOKUP(Z48,[1]KhususLoadDosen!$E$20:$U$32,14,0))</f>
        <v>-</v>
      </c>
      <c r="AC48" s="40" t="str">
        <f>IF(Z48="","-",IF(VLOOKUP(Z48,[1]KhususLoadDosen!$E$20:$U$32,15,0)="","-",VLOOKUP(Z48,[1]KhususLoadDosen!$E$9:$U$67,15,0)))</f>
        <v>-</v>
      </c>
      <c r="AD48" s="40" t="str">
        <f>IF(Z48="","-",IF(AA48="T","-",IF(VLOOKUP(Z48,[1]KhususLoadDosen!$E$20:$X$32,18,0)="","-",VLOOKUP(Z48,[1]KhususLoadDosen!$E$20:$X$32,18,0))))</f>
        <v>-</v>
      </c>
      <c r="AE48" s="40" t="str">
        <f>IF(Z48="","-",IF(AA48="T","-",IF(VLOOKUP(Z48,[1]KhususLoadDosen!$E$20:$X$32,19,0)="","-",VLOOKUP(Z48,[1]KhususLoadDosen!$E$20:$X$32,19,0))))</f>
        <v>-</v>
      </c>
      <c r="AF48" s="41" t="s">
        <v>52</v>
      </c>
      <c r="AG48" s="42"/>
      <c r="AH48" s="38" t="s">
        <v>42</v>
      </c>
      <c r="AI48" s="39" t="s">
        <v>66</v>
      </c>
      <c r="AJ48" s="40" t="str">
        <f>IF(AH48="","-",VLOOKUP(AH48,[1]KhususLoadDosen!$E$20:$U$32,14,0))</f>
        <v>RSL</v>
      </c>
      <c r="AK48" s="40" t="str">
        <f>IF(AH48="","-",IF(VLOOKUP(AH48,[1]KhususLoadDosen!$E$20:$U$32,15,0)="","-",VLOOKUP(AH48,[1]KhususLoadDosen!$E$9:$U$67,15,0)))</f>
        <v>HTS</v>
      </c>
      <c r="AL48" s="40" t="str">
        <f>IF(AH48="","-",IF(AI48="T","-",IF(VLOOKUP(AH48,[1]KhususLoadDosen!$E$20:$X$32,18,0)="","-",VLOOKUP(AH48,[1]KhususLoadDosen!$E$20:$X$32,18,0))))</f>
        <v>-</v>
      </c>
      <c r="AM48" s="41" t="s">
        <v>72</v>
      </c>
      <c r="AN48" s="41" t="s">
        <v>52</v>
      </c>
      <c r="AO48" s="42" t="s">
        <v>47</v>
      </c>
    </row>
    <row r="49" spans="1:41" s="31" customFormat="1" ht="8.25" customHeight="1" x14ac:dyDescent="0.2">
      <c r="A49" s="25"/>
      <c r="B49" s="33"/>
      <c r="C49" s="34"/>
      <c r="D49" s="35"/>
      <c r="E49" s="35"/>
      <c r="F49" s="35"/>
      <c r="G49" s="35"/>
      <c r="H49" s="35"/>
      <c r="I49" s="36"/>
      <c r="J49" s="33"/>
      <c r="K49" s="34"/>
      <c r="L49" s="35"/>
      <c r="M49" s="35"/>
      <c r="N49" s="35"/>
      <c r="O49" s="35"/>
      <c r="P49" s="35"/>
      <c r="Q49" s="36"/>
      <c r="R49" s="33"/>
      <c r="S49" s="34"/>
      <c r="T49" s="35"/>
      <c r="U49" s="35"/>
      <c r="V49" s="35"/>
      <c r="W49" s="35"/>
      <c r="X49" s="35"/>
      <c r="Y49" s="36"/>
      <c r="Z49" s="66"/>
      <c r="AA49" s="34"/>
      <c r="AB49" s="35"/>
      <c r="AC49" s="35"/>
      <c r="AD49" s="35"/>
      <c r="AE49" s="35"/>
      <c r="AF49" s="35"/>
      <c r="AG49" s="36"/>
      <c r="AH49" s="33"/>
      <c r="AI49" s="34"/>
      <c r="AJ49" s="35"/>
      <c r="AK49" s="35"/>
      <c r="AL49" s="35"/>
      <c r="AM49" s="35"/>
      <c r="AN49" s="35"/>
      <c r="AO49" s="36"/>
    </row>
    <row r="50" spans="1:41" s="31" customFormat="1" ht="14.25" x14ac:dyDescent="0.2">
      <c r="A50" s="25"/>
      <c r="B50" s="45" t="s">
        <v>57</v>
      </c>
      <c r="C50" s="46" t="s">
        <v>20</v>
      </c>
      <c r="D50" s="47" t="str">
        <f>IF(B50="","-",VLOOKUP(B50,[1]KhususLoadDosen!$E$36:$U$42,14,0))</f>
        <v>HTS</v>
      </c>
      <c r="E50" s="47" t="str">
        <f>IF(B50="","-",IF(VLOOKUP(B50,[1]KhususLoadDosen!$E$36:$U$42,15,0)="","-",VLOOKUP(B50,[1]KhususLoadDosen!$E$9:$U$67,15,0)))</f>
        <v>THS</v>
      </c>
      <c r="F50" s="47" t="str">
        <f>IF(B50="","-",IF(C50="T","-",IF(VLOOKUP(B50,[1]KhususLoadDosen!$E$36:$X$42,18,0)="","-",VLOOKUP(B50,[1]KhususLoadDosen!$E$36:$X$42,18,0))))</f>
        <v>ESJ</v>
      </c>
      <c r="G50" s="47" t="str">
        <f>IF(B50="","-",IF(C50="T","-",IF(VLOOKUP(B50,[1]KhususLoadDosen!$E$36:$X$43,19,0)="","-",VLOOKUP(B50,[1]KhususLoadDosen!$E$36:$X$43,19,0))))</f>
        <v>-</v>
      </c>
      <c r="H50" s="47" t="s">
        <v>54</v>
      </c>
      <c r="I50" s="48" t="s">
        <v>58</v>
      </c>
      <c r="J50" s="45" t="s">
        <v>73</v>
      </c>
      <c r="K50" s="46" t="s">
        <v>20</v>
      </c>
      <c r="L50" s="47" t="str">
        <f>IF(J50="","-",VLOOKUP(J50,[1]KhususLoadDosen!$E$36:$U$42,14,0))</f>
        <v>RSL</v>
      </c>
      <c r="M50" s="47" t="str">
        <f>IF(J50="","-",IF(VLOOKUP(J50,[1]KhususLoadDosen!$E$36:$U$42,15,0)="","-",VLOOKUP(J50,[1]KhususLoadDosen!$E$9:$U$67,15,0)))</f>
        <v>-</v>
      </c>
      <c r="N50" s="47" t="str">
        <f>IF(J50="","-",IF(K50="T","-",IF(VLOOKUP(J50,[1]KhususLoadDosen!$E$36:$X$42,18,0)="","-",VLOOKUP(J50,[1]KhususLoadDosen!$E$36:$X$42,18,0))))</f>
        <v>-</v>
      </c>
      <c r="O50" s="47" t="str">
        <f>IF(J50="","-",IF(K50="T","-",IF(VLOOKUP(J50,[1]KhususLoadDosen!$E$36:$X$43,19,0)="","-",VLOOKUP(J50,[1]KhususLoadDosen!$E$36:$X$43,19,0))))</f>
        <v>-</v>
      </c>
      <c r="P50" s="47" t="s">
        <v>54</v>
      </c>
      <c r="Q50" s="48" t="s">
        <v>58</v>
      </c>
      <c r="R50" s="45" t="s">
        <v>56</v>
      </c>
      <c r="S50" s="46" t="s">
        <v>20</v>
      </c>
      <c r="T50" s="47" t="str">
        <f>IF(R50="","-",VLOOKUP(R50,[1]KhususLoadDosen!$E$36:$U$42,14,0))</f>
        <v>RMS</v>
      </c>
      <c r="U50" s="47" t="str">
        <f>IF(R50="","-",IF(VLOOKUP(R50,[1]KhususLoadDosen!$E$36:$U$42,15,0)="","-",VLOOKUP(R50,[1]KhususLoadDosen!$E$9:$U$67,15,0)))</f>
        <v>KIS</v>
      </c>
      <c r="V50" s="47" t="str">
        <f>IF(R50="","-",IF(S50="T","-",IF(VLOOKUP(R50,[1]KhususLoadDosen!$E$36:$X$42,18,0)="","-",VLOOKUP(R50,[1]KhususLoadDosen!$E$36:$X$42,18,0))))</f>
        <v>RMS</v>
      </c>
      <c r="W50" s="47" t="str">
        <f>IF(R50="","-",IF(S50="T","-",IF(VLOOKUP(R50,[1]KhususLoadDosen!$E$36:$X$43,19,0)="","-",VLOOKUP(R50,[1]KhususLoadDosen!$E$36:$X$43,19,0))))</f>
        <v>KIS</v>
      </c>
      <c r="X50" s="47" t="s">
        <v>54</v>
      </c>
      <c r="Y50" s="48" t="s">
        <v>21</v>
      </c>
      <c r="Z50" s="45" t="s">
        <v>57</v>
      </c>
      <c r="AA50" s="46" t="s">
        <v>20</v>
      </c>
      <c r="AB50" s="47" t="str">
        <f>IF(Z50="","-",VLOOKUP(Z50,[1]KhususLoadDosen!$E$36:$U$42,14,0))</f>
        <v>HTS</v>
      </c>
      <c r="AC50" s="47" t="str">
        <f>IF(Z50="","-",IF(VLOOKUP(Z50,[1]KhususLoadDosen!$E$36:$U$42,15,0)="","-",VLOOKUP(Z50,[1]KhususLoadDosen!$E$9:$U$67,15,0)))</f>
        <v>THS</v>
      </c>
      <c r="AD50" s="47" t="str">
        <f>IF(Z50="","-",IF(AA50="T","-",IF(VLOOKUP(Z50,[1]KhususLoadDosen!$E$36:$X$42,18,0)="","-",VLOOKUP(Z50,[1]KhususLoadDosen!$E$36:$X$42,18,0))))</f>
        <v>ESJ</v>
      </c>
      <c r="AE50" s="47" t="str">
        <f>IF(Z50="","-",IF(AA50="T","-",IF(VLOOKUP(Z50,[1]KhususLoadDosen!$E$36:$X$43,19,0)="","-",VLOOKUP(Z50,[1]KhususLoadDosen!$E$36:$X$43,19,0))))</f>
        <v>-</v>
      </c>
      <c r="AF50" s="47" t="s">
        <v>54</v>
      </c>
      <c r="AG50" s="48" t="s">
        <v>58</v>
      </c>
      <c r="AH50" s="45" t="s">
        <v>74</v>
      </c>
      <c r="AI50" s="46" t="s">
        <v>16</v>
      </c>
      <c r="AJ50" s="47" t="str">
        <f>IF(AH50="","-",VLOOKUP(AH50,[1]KhususLoadDosen!$E$36:$U$42,14,0))</f>
        <v>PN</v>
      </c>
      <c r="AK50" s="47" t="str">
        <f>IF(AH50="","-",IF(VLOOKUP(AH50,[1]KhususLoadDosen!$E$36:$U$42,15,0)="","-",VLOOKUP(AH50,[1]KhususLoadDosen!$E$9:$U$67,15,0)))</f>
        <v>-</v>
      </c>
      <c r="AL50" s="47" t="str">
        <f>IF(AH50="","-",IF(AI50="T","-",IF(VLOOKUP(AH50,[1]KhususLoadDosen!$E$36:$X$42,18,0)="","-",VLOOKUP(AH50,[1]KhususLoadDosen!$E$36:$X$42,18,0))))</f>
        <v>-</v>
      </c>
      <c r="AM50" s="47" t="str">
        <f>IF(AH50="","-",IF(AI50="T","-",IF(VLOOKUP(AH50,[1]KhususLoadDosen!$E$36:$X$43,19,0)="","-",VLOOKUP(AH50,[1]KhususLoadDosen!$E$36:$X$43,19,0))))</f>
        <v>-</v>
      </c>
      <c r="AN50" s="47" t="s">
        <v>54</v>
      </c>
      <c r="AO50" s="48" t="s">
        <v>18</v>
      </c>
    </row>
    <row r="51" spans="1:41" s="31" customFormat="1" ht="14.25" x14ac:dyDescent="0.2">
      <c r="A51" s="25"/>
      <c r="B51" s="45"/>
      <c r="C51" s="46"/>
      <c r="D51" s="47" t="str">
        <f>IF(B51="","-",VLOOKUP(B51,[1]KhususLoadDosen!$E$48:$U$55,14,0))</f>
        <v>-</v>
      </c>
      <c r="E51" s="47" t="str">
        <f>IF(B51="","-",IF(VLOOKUP(B51,[1]KhususLoadDosen!$E$48:$U$55,15,0)="","-",VLOOKUP(B51,[1]KhususLoadDosen!$E$48:$U$55,15,0)))</f>
        <v>-</v>
      </c>
      <c r="F51" s="47" t="str">
        <f>IF(B51="","-",IF(C51="T","-",IF(VLOOKUP(B51,[1]KhususLoadDosen!$E$48:$X$55,18,0)="","-",VLOOKUP(B51,[1]KhususLoadDosen!$E$48:$X$55,18,0))))</f>
        <v>-</v>
      </c>
      <c r="G51" s="47" t="str">
        <f>IF(B51="","-",IF(C51="T","-",IF(VLOOKUP(B51,[1]KhususLoadDosen!$E$48:$X$55,19,0)="","-",VLOOKUP(B51,[1]KhususLoadDosen!$E$48:$X$55,19,0))))</f>
        <v>-</v>
      </c>
      <c r="H51" s="47" t="s">
        <v>60</v>
      </c>
      <c r="I51" s="48"/>
      <c r="J51" s="45" t="s">
        <v>73</v>
      </c>
      <c r="K51" s="46" t="s">
        <v>20</v>
      </c>
      <c r="L51" s="47" t="str">
        <f>IF(J51="","-",VLOOKUP(J51,[1]KhususLoadDosen!$E$48:$U$55,14,0))</f>
        <v>RSL</v>
      </c>
      <c r="M51" s="47" t="str">
        <f>IF(J51="","-",IF(VLOOKUP(J51,[1]KhususLoadDosen!$E$48:$U$55,15,0)="","-",VLOOKUP(J51,[1]KhususLoadDosen!$E$48:$U$55,15,0)))</f>
        <v>-</v>
      </c>
      <c r="N51" s="47" t="str">
        <f>IF(J51="","-",IF(K51="T","-",IF(VLOOKUP(J51,[1]KhususLoadDosen!$E$48:$X$55,18,0)="","-",VLOOKUP(J51,[1]KhususLoadDosen!$E$48:$X$55,18,0))))</f>
        <v>-</v>
      </c>
      <c r="O51" s="47" t="str">
        <f>IF(J51="","-",IF(K51="T","-",IF(VLOOKUP(J51,[1]KhususLoadDosen!$E$48:$X$55,19,0)="","-",VLOOKUP(J51,[1]KhususLoadDosen!$E$48:$X$55,19,0))))</f>
        <v>-</v>
      </c>
      <c r="P51" s="47" t="s">
        <v>60</v>
      </c>
      <c r="Q51" s="48" t="s">
        <v>47</v>
      </c>
      <c r="R51" s="45" t="s">
        <v>61</v>
      </c>
      <c r="S51" s="46" t="s">
        <v>20</v>
      </c>
      <c r="T51" s="47" t="str">
        <f>IF(R51="","-",VLOOKUP(R51,[1]KhususLoadDosen!$E$48:$U$55,14,0))</f>
        <v>ACB</v>
      </c>
      <c r="U51" s="47" t="str">
        <f>IF(R51="","-",IF(VLOOKUP(R51,[1]KhususLoadDosen!$E$48:$U$55,15,0)="","-",VLOOKUP(R51,[1]KhususLoadDosen!$E$48:$U$55,15,0)))</f>
        <v>-</v>
      </c>
      <c r="V51" s="47" t="str">
        <f>IF(R51="","-",IF(S51="T","-",IF(VLOOKUP(R51,[1]KhususLoadDosen!$E$48:$X$55,18,0)="","-",VLOOKUP(R51,[1]KhususLoadDosen!$E$48:$X$55,18,0))))</f>
        <v>OMS</v>
      </c>
      <c r="W51" s="47" t="str">
        <f>IF(R51="","-",IF(S51="T","-",IF(VLOOKUP(R51,[1]KhususLoadDosen!$E$48:$X$55,19,0)="","-",VLOOKUP(R51,[1]KhususLoadDosen!$E$48:$X$55,19,0))))</f>
        <v>-</v>
      </c>
      <c r="X51" s="47" t="s">
        <v>60</v>
      </c>
      <c r="Y51" s="48" t="s">
        <v>47</v>
      </c>
      <c r="Z51" s="45"/>
      <c r="AA51" s="46"/>
      <c r="AB51" s="47" t="str">
        <f>IF(Z51="","-",VLOOKUP(Z51,[1]KhususLoadDosen!$E$48:$U$55,14,0))</f>
        <v>-</v>
      </c>
      <c r="AC51" s="47" t="str">
        <f>IF(Z51="","-",IF(VLOOKUP(Z51,[1]KhususLoadDosen!$E$48:$U$55,15,0)="","-",VLOOKUP(Z51,[1]KhususLoadDosen!$E$48:$U$55,15,0)))</f>
        <v>-</v>
      </c>
      <c r="AD51" s="47" t="str">
        <f>IF(Z51="","-",IF(AA51="T","-",IF(VLOOKUP(Z51,[1]KhususLoadDosen!$E$48:$X$55,18,0)="","-",VLOOKUP(Z51,[1]KhususLoadDosen!$E$48:$X$55,18,0))))</f>
        <v>-</v>
      </c>
      <c r="AE51" s="47" t="str">
        <f>IF(Z51="","-",IF(AA51="T","-",IF(VLOOKUP(Z51,[1]KhususLoadDosen!$E$48:$X$55,19,0)="","-",VLOOKUP(Z51,[1]KhususLoadDosen!$E$48:$X$55,19,0))))</f>
        <v>-</v>
      </c>
      <c r="AF51" s="47" t="s">
        <v>60</v>
      </c>
      <c r="AG51" s="48"/>
      <c r="AH51" s="45" t="s">
        <v>74</v>
      </c>
      <c r="AI51" s="46" t="s">
        <v>16</v>
      </c>
      <c r="AJ51" s="47" t="str">
        <f>IF(AH51="","-",VLOOKUP(AH51,[1]KhususLoadDosen!$E$48:$U$55,14,0))</f>
        <v>PN</v>
      </c>
      <c r="AK51" s="47" t="str">
        <f>IF(AH51="","-",IF(VLOOKUP(AH51,[1]KhususLoadDosen!$E$48:$U$55,15,0)="","-",VLOOKUP(AH51,[1]KhususLoadDosen!$E$48:$U$55,15,0)))</f>
        <v>-</v>
      </c>
      <c r="AL51" s="47" t="str">
        <f>IF(AH51="","-",IF(AI51="T","-",IF(VLOOKUP(AH51,[1]KhususLoadDosen!$E$48:$X$55,18,0)="","-",VLOOKUP(AH51,[1]KhususLoadDosen!$E$48:$X$55,18,0))))</f>
        <v>-</v>
      </c>
      <c r="AM51" s="47" t="str">
        <f>IF(AH51="","-",IF(AI51="T","-",IF(VLOOKUP(AH51,[1]KhususLoadDosen!$E$48:$X$55,19,0)="","-",VLOOKUP(AH51,[1]KhususLoadDosen!$E$48:$X$55,19,0))))</f>
        <v>-</v>
      </c>
      <c r="AN51" s="47" t="s">
        <v>60</v>
      </c>
      <c r="AO51" s="48" t="s">
        <v>18</v>
      </c>
    </row>
    <row r="52" spans="1:41" s="31" customFormat="1" ht="14.25" x14ac:dyDescent="0.2">
      <c r="A52" s="25"/>
      <c r="B52" s="45"/>
      <c r="C52" s="46"/>
      <c r="D52" s="47" t="str">
        <f>IF(B52="","-",VLOOKUP(B52,[1]KhususLoadDosen!$E$59:$U$67,14,0))</f>
        <v>-</v>
      </c>
      <c r="E52" s="47" t="str">
        <f>IF(B52="","-",IF(VLOOKUP(B52,[1]KhususLoadDosen!$E$59:$U$67,15,0)="","-",VLOOKUP(B52,[1]KhususLoadDosen!$E$59:$U$67,15,0)))</f>
        <v>-</v>
      </c>
      <c r="F52" s="47" t="str">
        <f>IF(B52="","-",IF(C52="T","-",IF(VLOOKUP(B52,[1]KhususLoadDosen!$E$59:$X$67,18,0)="","-",VLOOKUP(B52,[1]KhususLoadDosen!$E$59:$X$67,18,0))))</f>
        <v>-</v>
      </c>
      <c r="G52" s="47" t="str">
        <f>IF(B52="","-",IF(C52="T","-",IF(VLOOKUP(B52,[1]KhususLoadDosen!$E$59:$X$67,19,0)="","-",VLOOKUP(B52,[1]KhususLoadDosen!$E$59:$X$67,19,0))))</f>
        <v>-</v>
      </c>
      <c r="H52" s="47" t="s">
        <v>63</v>
      </c>
      <c r="I52" s="48"/>
      <c r="J52" s="45" t="s">
        <v>73</v>
      </c>
      <c r="K52" s="46" t="s">
        <v>20</v>
      </c>
      <c r="L52" s="47" t="str">
        <f>IF(J52="","-",VLOOKUP(J52,[1]KhususLoadDosen!$E$59:$U$67,14,0))</f>
        <v>RSL</v>
      </c>
      <c r="M52" s="47" t="str">
        <f>IF(J52="","-",IF(VLOOKUP(J52,[1]KhususLoadDosen!$E$59:$U$67,15,0)="","-",VLOOKUP(J52,[1]KhususLoadDosen!$E$59:$U$67,15,0)))</f>
        <v>-</v>
      </c>
      <c r="N52" s="47" t="str">
        <f>IF(J52="","-",IF(K52="T","-",IF(VLOOKUP(J52,[1]KhususLoadDosen!$E$59:$X$67,18,0)="","-",VLOOKUP(J52,[1]KhususLoadDosen!$E$59:$X$67,18,0))))</f>
        <v>-</v>
      </c>
      <c r="O52" s="47" t="str">
        <f>IF(J52="","-",IF(K52="T","-",IF(VLOOKUP(J52,[1]KhususLoadDosen!$E$59:$X$67,19,0)="","-",VLOOKUP(J52,[1]KhususLoadDosen!$E$59:$X$67,19,0))))</f>
        <v>-</v>
      </c>
      <c r="P52" s="47" t="s">
        <v>63</v>
      </c>
      <c r="Q52" s="48" t="s">
        <v>28</v>
      </c>
      <c r="R52" s="45" t="s">
        <v>62</v>
      </c>
      <c r="S52" s="46" t="s">
        <v>20</v>
      </c>
      <c r="T52" s="47" t="str">
        <f>IF(R52="","-",VLOOKUP(R52,[1]KhususLoadDosen!$E$59:$U$67,14,0))</f>
        <v>ABS</v>
      </c>
      <c r="U52" s="47" t="str">
        <f>IF(R52="","-",IF(VLOOKUP(R52,[1]KhususLoadDosen!$E$59:$U$67,15,0)="","-",VLOOKUP(R52,[1]KhususLoadDosen!$E$59:$U$67,15,0)))</f>
        <v>-</v>
      </c>
      <c r="V52" s="47" t="str">
        <f>IF(R52="","-",IF(S52="T","-",IF(VLOOKUP(R52,[1]KhususLoadDosen!$E$59:$X$67,18,0)="","-",VLOOKUP(R52,[1]KhususLoadDosen!$E$59:$X$67,18,0))))</f>
        <v>IRT</v>
      </c>
      <c r="W52" s="47" t="str">
        <f>IF(R52="","-",IF(S52="T","-",IF(VLOOKUP(R52,[1]KhususLoadDosen!$E$59:$X$67,19,0)="","-",VLOOKUP(R52,[1]KhususLoadDosen!$E$59:$X$67,19,0))))</f>
        <v>-</v>
      </c>
      <c r="X52" s="47" t="s">
        <v>63</v>
      </c>
      <c r="Y52" s="48" t="s">
        <v>28</v>
      </c>
      <c r="Z52" s="45"/>
      <c r="AA52" s="46"/>
      <c r="AB52" s="47" t="str">
        <f>IF(Z52="","-",VLOOKUP(Z52,[1]KhususLoadDosen!$E$59:$U$67,14,0))</f>
        <v>-</v>
      </c>
      <c r="AC52" s="47" t="str">
        <f>IF(Z52="","-",IF(VLOOKUP(Z52,[1]KhususLoadDosen!$E$59:$U$67,15,0)="","-",VLOOKUP(Z52,[1]KhususLoadDosen!$E$59:$U$67,15,0)))</f>
        <v>-</v>
      </c>
      <c r="AD52" s="47" t="str">
        <f>IF(Z52="","-",IF(AA52="T","-",IF(VLOOKUP(Z52,[1]KhususLoadDosen!$E$59:$X$67,18,0)="","-",VLOOKUP(Z52,[1]KhususLoadDosen!$E$59:$X$67,18,0))))</f>
        <v>-</v>
      </c>
      <c r="AE52" s="47" t="str">
        <f>IF(Z52="","-",IF(AA52="T","-",IF(VLOOKUP(Z52,[1]KhususLoadDosen!$E$59:$X$67,19,0)="","-",VLOOKUP(Z52,[1]KhususLoadDosen!$E$59:$X$67,19,0))))</f>
        <v>-</v>
      </c>
      <c r="AF52" s="47" t="s">
        <v>63</v>
      </c>
      <c r="AG52" s="48"/>
      <c r="AH52" s="45" t="s">
        <v>74</v>
      </c>
      <c r="AI52" s="46" t="s">
        <v>16</v>
      </c>
      <c r="AJ52" s="47" t="str">
        <f>IF(AH52="","-",VLOOKUP(AH52,[1]KhususLoadDosen!$E$59:$U$67,14,0))</f>
        <v>PN</v>
      </c>
      <c r="AK52" s="47" t="str">
        <f>IF(AH52="","-",IF(VLOOKUP(AH52,[1]KhususLoadDosen!$E$59:$U$67,15,0)="","-",VLOOKUP(AH52,[1]KhususLoadDosen!$E$59:$U$67,15,0)))</f>
        <v>-</v>
      </c>
      <c r="AL52" s="47" t="str">
        <f>IF(AH52="","-",IF(AI52="T","-",IF(VLOOKUP(AH52,[1]KhususLoadDosen!$E$59:$X$67,18,0)="","-",VLOOKUP(AH52,[1]KhususLoadDosen!$E$59:$X$67,18,0))))</f>
        <v>-</v>
      </c>
      <c r="AM52" s="47" t="str">
        <f>IF(AH52="","-",IF(AI52="T","-",IF(VLOOKUP(AH52,[1]KhususLoadDosen!$E$59:$X$67,19,0)="","-",VLOOKUP(AH52,[1]KhususLoadDosen!$E$59:$X$67,19,0))))</f>
        <v>-</v>
      </c>
      <c r="AN52" s="47" t="s">
        <v>63</v>
      </c>
      <c r="AO52" s="48" t="s">
        <v>18</v>
      </c>
    </row>
    <row r="53" spans="1:41" s="31" customFormat="1" ht="7.5" customHeight="1" thickBot="1" x14ac:dyDescent="0.25">
      <c r="A53" s="50"/>
      <c r="B53" s="51"/>
      <c r="C53" s="52"/>
      <c r="D53" s="53"/>
      <c r="E53" s="53"/>
      <c r="F53" s="53"/>
      <c r="G53" s="53"/>
      <c r="H53" s="63"/>
      <c r="I53" s="54"/>
      <c r="J53" s="51"/>
      <c r="K53" s="52"/>
      <c r="L53" s="53"/>
      <c r="M53" s="53"/>
      <c r="N53" s="53"/>
      <c r="O53" s="53"/>
      <c r="P53" s="63"/>
      <c r="Q53" s="54"/>
      <c r="R53" s="51"/>
      <c r="S53" s="52"/>
      <c r="T53" s="53"/>
      <c r="U53" s="53"/>
      <c r="V53" s="53"/>
      <c r="W53" s="53"/>
      <c r="X53" s="63"/>
      <c r="Y53" s="54"/>
      <c r="Z53" s="55"/>
      <c r="AA53" s="52"/>
      <c r="AB53" s="53"/>
      <c r="AC53" s="53"/>
      <c r="AD53" s="53"/>
      <c r="AE53" s="53"/>
      <c r="AF53" s="63"/>
      <c r="AG53" s="54"/>
      <c r="AH53" s="51"/>
      <c r="AI53" s="52"/>
      <c r="AJ53" s="53"/>
      <c r="AK53" s="53"/>
      <c r="AL53" s="53"/>
      <c r="AM53" s="53"/>
      <c r="AN53" s="63"/>
      <c r="AO53" s="54"/>
    </row>
    <row r="54" spans="1:41" s="31" customFormat="1" ht="7.5" customHeight="1" thickTop="1" x14ac:dyDescent="0.2">
      <c r="A54" s="64"/>
      <c r="B54" s="60"/>
      <c r="C54" s="5"/>
      <c r="D54" s="5"/>
      <c r="E54" s="5"/>
      <c r="F54" s="5"/>
      <c r="G54" s="5"/>
      <c r="H54" s="57"/>
      <c r="I54" s="65"/>
      <c r="J54" s="60"/>
      <c r="K54" s="5"/>
      <c r="L54" s="5"/>
      <c r="M54" s="5"/>
      <c r="N54" s="5"/>
      <c r="O54" s="5"/>
      <c r="P54" s="57"/>
      <c r="Q54" s="65"/>
      <c r="R54" s="60"/>
      <c r="S54" s="5"/>
      <c r="T54" s="5"/>
      <c r="U54" s="5"/>
      <c r="V54" s="5"/>
      <c r="W54" s="5"/>
      <c r="X54" s="57"/>
      <c r="Y54" s="65"/>
      <c r="Z54" s="67"/>
      <c r="AA54" s="5"/>
      <c r="AB54" s="5"/>
      <c r="AC54" s="5"/>
      <c r="AD54" s="5"/>
      <c r="AE54" s="5"/>
      <c r="AF54" s="57"/>
      <c r="AG54" s="65"/>
      <c r="AH54" s="60"/>
      <c r="AI54" s="5"/>
      <c r="AJ54" s="5"/>
      <c r="AK54" s="5"/>
      <c r="AL54" s="5"/>
      <c r="AM54" s="5"/>
      <c r="AN54" s="57"/>
      <c r="AO54" s="65"/>
    </row>
    <row r="55" spans="1:41" s="31" customFormat="1" ht="13.5" customHeight="1" x14ac:dyDescent="0.2">
      <c r="A55" s="25"/>
      <c r="B55" s="26" t="s">
        <v>24</v>
      </c>
      <c r="C55" s="27" t="s">
        <v>16</v>
      </c>
      <c r="D55" s="28" t="str">
        <f>IF(B55="","-",VLOOKUP(B55,[1]KhususLoadDosen!$E$9:$U$16,14,0))</f>
        <v>YYS</v>
      </c>
      <c r="E55" s="28" t="str">
        <f>IF(B55="","-",IF(VLOOKUP(B55,[1]KhususLoadDosen!$E$9:$U$16,15,0)="","-",VLOOKUP(B55,[1]KhususLoadDosen!$E$9:$U$16,15,0)))</f>
        <v>RST</v>
      </c>
      <c r="F55" s="29" t="str">
        <f>IF(B55="","-",IF(C55="T","-",IF(VLOOKUP(B55,[1]KhususLoadDosen!$E$9:$X$16,18,0)="","-",VLOOKUP(B55,[1]KhususLoadDosen!$E$9:$X$16,18,0))))</f>
        <v>-</v>
      </c>
      <c r="G55" s="29" t="str">
        <f>IF(B55="","-",IF(C55="T","-",IF(VLOOKUP(B55,[1]KhususLoadDosen!$E$9:$X$16,19,0)="","-",VLOOKUP(B55,[1]KhususLoadDosen!$E$9:$X$16,19,0))))</f>
        <v>-</v>
      </c>
      <c r="H55" s="28" t="s">
        <v>17</v>
      </c>
      <c r="I55" s="30" t="s">
        <v>18</v>
      </c>
      <c r="J55" s="26" t="s">
        <v>22</v>
      </c>
      <c r="K55" s="27" t="s">
        <v>20</v>
      </c>
      <c r="L55" s="28" t="str">
        <f>IF(J55="","-",VLOOKUP(J55,[1]KhususLoadDosen!$E$9:$U$16,14,0))</f>
        <v>RSL</v>
      </c>
      <c r="M55" s="28" t="str">
        <f>IF(J55="","-",IF(VLOOKUP(J55,[1]KhususLoadDosen!$E$9:$U$16,15,0)="","-",VLOOKUP(J55,[1]KhususLoadDosen!$E$9:$U$16,15,0)))</f>
        <v>HTS</v>
      </c>
      <c r="N55" s="29" t="str">
        <f>IF(J55="","-",IF(K55="T","-",IF(VLOOKUP(J55,[1]KhususLoadDosen!$E$9:$X$16,18,0)="","-",VLOOKUP(J55,[1]KhususLoadDosen!$E$9:$X$16,18,0))))</f>
        <v>PAT</v>
      </c>
      <c r="O55" s="29" t="str">
        <f>IF(J55="","-",IF(K55="T","-",IF(VLOOKUP(J55,[1]KhususLoadDosen!$E$9:$X$16,19,0)="","-",VLOOKUP(J55,[1]KhususLoadDosen!$E$9:$X$16,19,0))))</f>
        <v>-</v>
      </c>
      <c r="P55" s="28" t="s">
        <v>17</v>
      </c>
      <c r="Q55" s="30" t="s">
        <v>37</v>
      </c>
      <c r="R55" s="26" t="s">
        <v>33</v>
      </c>
      <c r="S55" s="27" t="s">
        <v>20</v>
      </c>
      <c r="T55" s="28" t="str">
        <f>IF(R55="","-",VLOOKUP(R55,[1]KhususLoadDosen!$E$9:$U$16,14,0))</f>
        <v>DNJ</v>
      </c>
      <c r="U55" s="28" t="str">
        <f>IF(R55="","-",IF(VLOOKUP(R55,[1]KhususLoadDosen!$E$9:$U$16,15,0)="","-",VLOOKUP(R55,[1]KhususLoadDosen!$E$9:$U$16,15,0)))</f>
        <v>ASD</v>
      </c>
      <c r="V55" s="29" t="str">
        <f>IF(R55="","-",IF(S55="T","-",IF(VLOOKUP(R55,[1]KhususLoadDosen!$E$9:$X$16,18,0)="","-",VLOOKUP(R55,[1]KhususLoadDosen!$E$9:$X$16,18,0))))</f>
        <v>ACS</v>
      </c>
      <c r="W55" s="29" t="str">
        <f>IF(R55="","-",IF(S55="T","-",IF(VLOOKUP(R55,[1]KhususLoadDosen!$E$9:$X$16,19,0)="","-",VLOOKUP(R55,[1]KhususLoadDosen!$E$9:$X$16,19,0))))</f>
        <v>-</v>
      </c>
      <c r="X55" s="28" t="s">
        <v>17</v>
      </c>
      <c r="Y55" s="30" t="s">
        <v>34</v>
      </c>
      <c r="Z55" s="26" t="s">
        <v>26</v>
      </c>
      <c r="AA55" s="27" t="s">
        <v>20</v>
      </c>
      <c r="AB55" s="28" t="str">
        <f>IF(Z55="","-",VLOOKUP(Z55,[1]KhususLoadDosen!$E$9:$U$16,14,0))</f>
        <v>DNJ</v>
      </c>
      <c r="AC55" s="28" t="str">
        <f>IF(Z55="","-",IF(VLOOKUP(Z55,[1]KhususLoadDosen!$E$9:$U$16,15,0)="","-",VLOOKUP(Z55,[1]KhususLoadDosen!$E$9:$U$16,15,0)))</f>
        <v>YYS</v>
      </c>
      <c r="AD55" s="29" t="str">
        <f>IF(Z55="","-",IF(AA55="T","-",IF(VLOOKUP(Z55,[1]KhususLoadDosen!$E$9:$X$16,18,0)="","-",VLOOKUP(Z55,[1]KhususLoadDosen!$E$9:$X$16,18,0))))</f>
        <v>RFT</v>
      </c>
      <c r="AE55" s="29" t="str">
        <f>IF(Z55="","-",IF(AA55="T","-",IF(VLOOKUP(Z55,[1]KhususLoadDosen!$E$9:$X$16,19,0)="","-",VLOOKUP(Z55,[1]KhususLoadDosen!$E$9:$X$16,19,0))))</f>
        <v>-</v>
      </c>
      <c r="AF55" s="28" t="s">
        <v>17</v>
      </c>
      <c r="AG55" s="30" t="s">
        <v>27</v>
      </c>
      <c r="AH55" s="26" t="s">
        <v>35</v>
      </c>
      <c r="AI55" s="27" t="s">
        <v>66</v>
      </c>
      <c r="AJ55" s="28" t="str">
        <f>IF(AH55="","-",VLOOKUP(AH55,[1]KhususLoadDosen!$E$9:$U$16,14,0))</f>
        <v>KIS</v>
      </c>
      <c r="AK55" s="28" t="str">
        <f>IF(AH55="","-",IF(VLOOKUP(AH55,[1]KhususLoadDosen!$E$9:$U$16,15,0)="","-",VLOOKUP(AH55,[1]KhususLoadDosen!$E$9:$U$16,15,0)))</f>
        <v>ANM</v>
      </c>
      <c r="AL55" s="29" t="str">
        <f>IF(AH55="","-",IF(AI55="T","-",IF(VLOOKUP(AH55,[1]KhususLoadDosen!$E$9:$X$16,18,0)="","-",VLOOKUP(AH55,[1]KhususLoadDosen!$E$9:$X$16,18,0))))</f>
        <v>-</v>
      </c>
      <c r="AM55" s="29" t="str">
        <f>IF(AH55="","-",IF(AI55="T","-",IF(VLOOKUP(AH55,[1]KhususLoadDosen!$E$9:$X$16,19,0)="","-",VLOOKUP(AH55,[1]KhususLoadDosen!$E$9:$X$16,19,0))))</f>
        <v>-</v>
      </c>
      <c r="AN55" s="28" t="s">
        <v>17</v>
      </c>
      <c r="AO55" s="30" t="s">
        <v>34</v>
      </c>
    </row>
    <row r="56" spans="1:41" s="31" customFormat="1" ht="13.5" customHeight="1" x14ac:dyDescent="0.2">
      <c r="A56" s="25"/>
      <c r="B56" s="26" t="s">
        <v>24</v>
      </c>
      <c r="C56" s="27" t="s">
        <v>16</v>
      </c>
      <c r="D56" s="28" t="str">
        <f>IF(B56="","-",VLOOKUP(B56,[1]KhususLoadDosen!$E$9:$U$16,14,0))</f>
        <v>YYS</v>
      </c>
      <c r="E56" s="28" t="str">
        <f>IF(B56="","-",IF(VLOOKUP(B56,[1]KhususLoadDosen!$E$9:$U$16,15,0)="","-",VLOOKUP(B56,[1]KhususLoadDosen!$E$9:$U$16,15,0)))</f>
        <v>RST</v>
      </c>
      <c r="F56" s="29" t="str">
        <f>IF(B56="","-",IF(C56="T","-",IF(VLOOKUP(B56,[1]KhususLoadDosen!$E$9:$X$16,18,0)="","-",VLOOKUP(B56,[1]KhususLoadDosen!$E$9:$X$16,18,0))))</f>
        <v>-</v>
      </c>
      <c r="G56" s="29" t="str">
        <f>IF(B56="","-",IF(C56="T","-",IF(VLOOKUP(B56,[1]KhususLoadDosen!$E$9:$X$16,19,0)="","-",VLOOKUP(B56,[1]KhususLoadDosen!$E$9:$X$16,19,0))))</f>
        <v>-</v>
      </c>
      <c r="H56" s="28" t="s">
        <v>25</v>
      </c>
      <c r="I56" s="30" t="s">
        <v>18</v>
      </c>
      <c r="J56" s="26" t="s">
        <v>19</v>
      </c>
      <c r="K56" s="27" t="s">
        <v>20</v>
      </c>
      <c r="L56" s="28" t="str">
        <f>IF(J56="","-",VLOOKUP(J56,[1]KhususLoadDosen!$E$9:$U$16,14,0))</f>
        <v>RMS</v>
      </c>
      <c r="M56" s="28" t="str">
        <f>IF(J56="","-",IF(VLOOKUP(J56,[1]KhususLoadDosen!$E$9:$U$16,15,0)="","-",VLOOKUP(J56,[1]KhususLoadDosen!$E$9:$U$16,15,0)))</f>
        <v>-</v>
      </c>
      <c r="N56" s="29" t="str">
        <f>IF(J56="","-",IF(K56="T","-",IF(VLOOKUP(J56,[1]KhususLoadDosen!$E$9:$X$16,18,0)="","-",VLOOKUP(J56,[1]KhususLoadDosen!$E$9:$X$16,18,0))))</f>
        <v>RMS</v>
      </c>
      <c r="O56" s="29" t="str">
        <f>IF(J56="","-",IF(K56="T","-",IF(VLOOKUP(J56,[1]KhususLoadDosen!$E$9:$X$16,19,0)="","-",VLOOKUP(J56,[1]KhususLoadDosen!$E$9:$X$16,19,0))))</f>
        <v>RMM</v>
      </c>
      <c r="P56" s="28" t="s">
        <v>25</v>
      </c>
      <c r="Q56" s="30" t="s">
        <v>21</v>
      </c>
      <c r="R56" s="26" t="s">
        <v>24</v>
      </c>
      <c r="S56" s="27" t="s">
        <v>20</v>
      </c>
      <c r="T56" s="28" t="str">
        <f>IF(R56="","-",VLOOKUP(R56,[1]KhususLoadDosen!$E$9:$U$16,14,0))</f>
        <v>YYS</v>
      </c>
      <c r="U56" s="28" t="str">
        <f>IF(R56="","-",IF(VLOOKUP(R56,[1]KhususLoadDosen!$E$9:$U$16,15,0)="","-",VLOOKUP(R56,[1]KhususLoadDosen!$E$9:$U$16,15,0)))</f>
        <v>RST</v>
      </c>
      <c r="V56" s="29" t="str">
        <f>IF(R56="","-",IF(S56="T","-",IF(VLOOKUP(R56,[1]KhususLoadDosen!$E$9:$X$16,18,0)="","-",VLOOKUP(R56,[1]KhususLoadDosen!$E$9:$X$16,18,0))))</f>
        <v>RJS</v>
      </c>
      <c r="W56" s="29" t="str">
        <f>IF(R56="","-",IF(S56="T","-",IF(VLOOKUP(R56,[1]KhususLoadDosen!$E$9:$X$16,19,0)="","-",VLOOKUP(R56,[1]KhususLoadDosen!$E$9:$X$16,19,0))))</f>
        <v>GHP</v>
      </c>
      <c r="X56" s="28" t="s">
        <v>25</v>
      </c>
      <c r="Y56" s="30" t="s">
        <v>30</v>
      </c>
      <c r="Z56" s="26" t="s">
        <v>15</v>
      </c>
      <c r="AA56" s="27" t="s">
        <v>20</v>
      </c>
      <c r="AB56" s="28" t="str">
        <f>IF(Z56="","-",VLOOKUP(Z56,[1]KhususLoadDosen!$E$9:$U$16,14,0))</f>
        <v>ESS</v>
      </c>
      <c r="AC56" s="28" t="str">
        <f>IF(Z56="","-",IF(VLOOKUP(Z56,[1]KhususLoadDosen!$E$9:$U$16,15,0)="","-",VLOOKUP(Z56,[1]KhususLoadDosen!$E$9:$U$16,15,0)))</f>
        <v>-</v>
      </c>
      <c r="AD56" s="29" t="str">
        <f>IF(Z56="","-",IF(AA56="T","-",IF(VLOOKUP(Z56,[1]KhususLoadDosen!$E$9:$X$16,18,0)="","-",VLOOKUP(Z56,[1]KhususLoadDosen!$E$9:$X$16,18,0))))</f>
        <v>DNS</v>
      </c>
      <c r="AE56" s="29" t="str">
        <f>IF(Z56="","-",IF(AA56="T","-",IF(VLOOKUP(Z56,[1]KhususLoadDosen!$E$9:$X$16,19,0)="","-",VLOOKUP(Z56,[1]KhususLoadDosen!$E$9:$X$16,19,0))))</f>
        <v>TLS</v>
      </c>
      <c r="AF56" s="28" t="s">
        <v>25</v>
      </c>
      <c r="AG56" s="30" t="s">
        <v>23</v>
      </c>
      <c r="AH56" s="26" t="s">
        <v>35</v>
      </c>
      <c r="AI56" s="27" t="s">
        <v>66</v>
      </c>
      <c r="AJ56" s="28" t="str">
        <f>IF(AH56="","-",VLOOKUP(AH56,[1]KhususLoadDosen!$E$9:$U$16,14,0))</f>
        <v>KIS</v>
      </c>
      <c r="AK56" s="28" t="str">
        <f>IF(AH56="","-",IF(VLOOKUP(AH56,[1]KhususLoadDosen!$E$9:$U$16,15,0)="","-",VLOOKUP(AH56,[1]KhususLoadDosen!$E$9:$U$16,15,0)))</f>
        <v>ANM</v>
      </c>
      <c r="AL56" s="29" t="str">
        <f>IF(AH56="","-",IF(AI56="T","-",IF(VLOOKUP(AH56,[1]KhususLoadDosen!$E$9:$X$16,18,0)="","-",VLOOKUP(AH56,[1]KhususLoadDosen!$E$9:$X$16,18,0))))</f>
        <v>-</v>
      </c>
      <c r="AM56" s="29" t="str">
        <f>IF(AH56="","-",IF(AI56="T","-",IF(VLOOKUP(AH56,[1]KhususLoadDosen!$E$9:$X$16,19,0)="","-",VLOOKUP(AH56,[1]KhususLoadDosen!$E$9:$X$16,19,0))))</f>
        <v>-</v>
      </c>
      <c r="AN56" s="28" t="s">
        <v>25</v>
      </c>
      <c r="AO56" s="30" t="s">
        <v>27</v>
      </c>
    </row>
    <row r="57" spans="1:41" s="31" customFormat="1" ht="13.5" customHeight="1" x14ac:dyDescent="0.2">
      <c r="A57" s="25"/>
      <c r="B57" s="26" t="s">
        <v>24</v>
      </c>
      <c r="C57" s="27" t="s">
        <v>16</v>
      </c>
      <c r="D57" s="28" t="str">
        <f>IF(B57="","-",VLOOKUP(B57,[1]KhususLoadDosen!$E$9:$U$16,14,0))</f>
        <v>YYS</v>
      </c>
      <c r="E57" s="28" t="str">
        <f>IF(B57="","-",IF(VLOOKUP(B57,[1]KhususLoadDosen!$E$9:$U$16,15,0)="","-",VLOOKUP(B57,[1]KhususLoadDosen!$E$9:$U$16,15,0)))</f>
        <v>RST</v>
      </c>
      <c r="F57" s="29" t="str">
        <f>IF(B57="","-",IF(C57="T","-",IF(VLOOKUP(B57,[1]KhususLoadDosen!$E$9:$X$16,18,0)="","-",VLOOKUP(B57,[1]KhususLoadDosen!$E$9:$X$16,18,0))))</f>
        <v>-</v>
      </c>
      <c r="G57" s="29" t="str">
        <f>IF(B57="","-",IF(C57="T","-",IF(VLOOKUP(B57,[1]KhususLoadDosen!$E$9:$X$16,19,0)="","-",VLOOKUP(B57,[1]KhususLoadDosen!$E$9:$X$16,19,0))))</f>
        <v>-</v>
      </c>
      <c r="H57" s="28" t="s">
        <v>29</v>
      </c>
      <c r="I57" s="30" t="s">
        <v>18</v>
      </c>
      <c r="J57" s="26" t="s">
        <v>15</v>
      </c>
      <c r="K57" s="27" t="s">
        <v>20</v>
      </c>
      <c r="L57" s="28" t="str">
        <f>IF(J57="","-",VLOOKUP(J57,[1]KhususLoadDosen!$E$9:$U$16,14,0))</f>
        <v>ESS</v>
      </c>
      <c r="M57" s="28" t="str">
        <f>IF(J57="","-",IF(VLOOKUP(J57,[1]KhususLoadDosen!$E$9:$U$16,15,0)="","-",VLOOKUP(J57,[1]KhususLoadDosen!$E$9:$U$16,15,0)))</f>
        <v>-</v>
      </c>
      <c r="N57" s="29" t="str">
        <f>IF(J57="","-",IF(K57="T","-",IF(VLOOKUP(J57,[1]KhususLoadDosen!$E$9:$X$16,18,0)="","-",VLOOKUP(J57,[1]KhususLoadDosen!$E$9:$X$16,18,0))))</f>
        <v>DNS</v>
      </c>
      <c r="O57" s="29" t="str">
        <f>IF(J57="","-",IF(K57="T","-",IF(VLOOKUP(J57,[1]KhususLoadDosen!$E$9:$X$16,19,0)="","-",VLOOKUP(J57,[1]KhususLoadDosen!$E$9:$X$16,19,0))))</f>
        <v>TLS</v>
      </c>
      <c r="P57" s="28" t="s">
        <v>29</v>
      </c>
      <c r="Q57" s="30" t="s">
        <v>23</v>
      </c>
      <c r="R57" s="26" t="s">
        <v>15</v>
      </c>
      <c r="S57" s="27" t="s">
        <v>20</v>
      </c>
      <c r="T57" s="28" t="str">
        <f>IF(R57="","-",VLOOKUP(R57,[1]KhususLoadDosen!$E$9:$U$16,14,0))</f>
        <v>ESS</v>
      </c>
      <c r="U57" s="28" t="str">
        <f>IF(R57="","-",IF(VLOOKUP(R57,[1]KhususLoadDosen!$E$9:$U$16,15,0)="","-",VLOOKUP(R57,[1]KhususLoadDosen!$E$9:$U$16,15,0)))</f>
        <v>-</v>
      </c>
      <c r="V57" s="29" t="str">
        <f>IF(R57="","-",IF(S57="T","-",IF(VLOOKUP(R57,[1]KhususLoadDosen!$E$9:$X$16,18,0)="","-",VLOOKUP(R57,[1]KhususLoadDosen!$E$9:$X$16,18,0))))</f>
        <v>DNS</v>
      </c>
      <c r="W57" s="29" t="str">
        <f>IF(R57="","-",IF(S57="T","-",IF(VLOOKUP(R57,[1]KhususLoadDosen!$E$9:$X$16,19,0)="","-",VLOOKUP(R57,[1]KhususLoadDosen!$E$9:$X$16,19,0))))</f>
        <v>TLS</v>
      </c>
      <c r="X57" s="28" t="s">
        <v>29</v>
      </c>
      <c r="Y57" s="30" t="s">
        <v>23</v>
      </c>
      <c r="Z57" s="26" t="s">
        <v>33</v>
      </c>
      <c r="AA57" s="27" t="s">
        <v>20</v>
      </c>
      <c r="AB57" s="28" t="str">
        <f>IF(Z57="","-",VLOOKUP(Z57,[1]KhususLoadDosen!$E$9:$U$16,14,0))</f>
        <v>DNJ</v>
      </c>
      <c r="AC57" s="28" t="str">
        <f>IF(Z57="","-",IF(VLOOKUP(Z57,[1]KhususLoadDosen!$E$9:$U$16,15,0)="","-",VLOOKUP(Z57,[1]KhususLoadDosen!$E$9:$U$16,15,0)))</f>
        <v>ASD</v>
      </c>
      <c r="AD57" s="29" t="str">
        <f>IF(Z57="","-",IF(AA57="T","-",IF(VLOOKUP(Z57,[1]KhususLoadDosen!$E$9:$X$16,18,0)="","-",VLOOKUP(Z57,[1]KhususLoadDosen!$E$9:$X$16,18,0))))</f>
        <v>ACS</v>
      </c>
      <c r="AE57" s="29" t="str">
        <f>IF(Z57="","-",IF(AA57="T","-",IF(VLOOKUP(Z57,[1]KhususLoadDosen!$E$9:$X$16,19,0)="","-",VLOOKUP(Z57,[1]KhususLoadDosen!$E$9:$X$16,19,0))))</f>
        <v>-</v>
      </c>
      <c r="AF57" s="28" t="s">
        <v>29</v>
      </c>
      <c r="AG57" s="30" t="s">
        <v>34</v>
      </c>
      <c r="AH57" s="26" t="s">
        <v>35</v>
      </c>
      <c r="AI57" s="27" t="s">
        <v>66</v>
      </c>
      <c r="AJ57" s="28" t="str">
        <f>IF(AH57="","-",VLOOKUP(AH57,[1]KhususLoadDosen!$E$9:$U$16,14,0))</f>
        <v>KIS</v>
      </c>
      <c r="AK57" s="28" t="str">
        <f>IF(AH57="","-",IF(VLOOKUP(AH57,[1]KhususLoadDosen!$E$9:$U$16,15,0)="","-",VLOOKUP(AH57,[1]KhususLoadDosen!$E$9:$U$16,15,0)))</f>
        <v>ANM</v>
      </c>
      <c r="AL57" s="29" t="str">
        <f>IF(AH57="","-",IF(AI57="T","-",IF(VLOOKUP(AH57,[1]KhususLoadDosen!$E$9:$X$16,18,0)="","-",VLOOKUP(AH57,[1]KhususLoadDosen!$E$9:$X$16,18,0))))</f>
        <v>-</v>
      </c>
      <c r="AM57" s="29" t="str">
        <f>IF(AH57="","-",IF(AI57="T","-",IF(VLOOKUP(AH57,[1]KhususLoadDosen!$E$9:$X$16,19,0)="","-",VLOOKUP(AH57,[1]KhususLoadDosen!$E$9:$X$16,19,0))))</f>
        <v>-</v>
      </c>
      <c r="AN57" s="28" t="s">
        <v>29</v>
      </c>
      <c r="AO57" s="30" t="s">
        <v>37</v>
      </c>
    </row>
    <row r="58" spans="1:41" s="31" customFormat="1" ht="14.25" x14ac:dyDescent="0.2">
      <c r="A58" s="25"/>
      <c r="B58" s="26" t="s">
        <v>22</v>
      </c>
      <c r="C58" s="27" t="s">
        <v>16</v>
      </c>
      <c r="D58" s="28" t="str">
        <f>IF(B58="","-",VLOOKUP(B58,[1]KhususLoadDosen!$E$9:$U$16,14,0))</f>
        <v>RSL</v>
      </c>
      <c r="E58" s="28" t="str">
        <f>IF(B58="","-",IF(VLOOKUP(B58,[1]KhususLoadDosen!$E$9:$U$16,15,0)="","-",VLOOKUP(B58,[1]KhususLoadDosen!$E$9:$U$16,15,0)))</f>
        <v>HTS</v>
      </c>
      <c r="F58" s="29" t="str">
        <f>IF(B58="","-",IF(C58="T","-",IF(VLOOKUP(B58,[1]KhususLoadDosen!$E$9:$X$16,18,0)="","-",VLOOKUP(B58,[1]KhususLoadDosen!$E$9:$X$16,18,0))))</f>
        <v>-</v>
      </c>
      <c r="G58" s="29" t="str">
        <f>IF(B58="","-",IF(C58="T","-",IF(VLOOKUP(B58,[1]KhususLoadDosen!$E$9:$X$16,19,0)="","-",VLOOKUP(B58,[1]KhususLoadDosen!$E$9:$X$16,19,0))))</f>
        <v>-</v>
      </c>
      <c r="H58" s="28" t="s">
        <v>31</v>
      </c>
      <c r="I58" s="30" t="s">
        <v>32</v>
      </c>
      <c r="J58" s="26" t="s">
        <v>26</v>
      </c>
      <c r="K58" s="27" t="s">
        <v>20</v>
      </c>
      <c r="L58" s="28" t="str">
        <f>IF(J58="","-",VLOOKUP(J58,[1]KhususLoadDosen!$E$9:$U$16,14,0))</f>
        <v>DNJ</v>
      </c>
      <c r="M58" s="28" t="str">
        <f>IF(J58="","-",IF(VLOOKUP(J58,[1]KhususLoadDosen!$E$9:$U$16,15,0)="","-",VLOOKUP(J58,[1]KhususLoadDosen!$E$9:$U$16,15,0)))</f>
        <v>YYS</v>
      </c>
      <c r="N58" s="29" t="str">
        <f>IF(J58="","-",IF(K58="T","-",IF(VLOOKUP(J58,[1]KhususLoadDosen!$E$9:$X$16,18,0)="","-",VLOOKUP(J58,[1]KhususLoadDosen!$E$9:$X$16,18,0))))</f>
        <v>RFT</v>
      </c>
      <c r="O58" s="29" t="str">
        <f>IF(J58="","-",IF(K58="T","-",IF(VLOOKUP(J58,[1]KhususLoadDosen!$E$9:$X$16,19,0)="","-",VLOOKUP(J58,[1]KhususLoadDosen!$E$9:$X$16,19,0))))</f>
        <v>-</v>
      </c>
      <c r="P58" s="28" t="s">
        <v>31</v>
      </c>
      <c r="Q58" s="30" t="s">
        <v>27</v>
      </c>
      <c r="R58" s="26" t="s">
        <v>26</v>
      </c>
      <c r="S58" s="27" t="s">
        <v>20</v>
      </c>
      <c r="T58" s="28" t="str">
        <f>IF(R58="","-",VLOOKUP(R58,[1]KhususLoadDosen!$E$9:$U$16,14,0))</f>
        <v>DNJ</v>
      </c>
      <c r="U58" s="28" t="str">
        <f>IF(R58="","-",IF(VLOOKUP(R58,[1]KhususLoadDosen!$E$9:$U$16,15,0)="","-",VLOOKUP(R58,[1]KhususLoadDosen!$E$9:$U$16,15,0)))</f>
        <v>YYS</v>
      </c>
      <c r="V58" s="29" t="str">
        <f>IF(R58="","-",IF(S58="T","-",IF(VLOOKUP(R58,[1]KhususLoadDosen!$E$9:$X$16,18,0)="","-",VLOOKUP(R58,[1]KhususLoadDosen!$E$9:$X$16,18,0))))</f>
        <v>RFT</v>
      </c>
      <c r="W58" s="29" t="str">
        <f>IF(R58="","-",IF(S58="T","-",IF(VLOOKUP(R58,[1]KhususLoadDosen!$E$9:$X$16,19,0)="","-",VLOOKUP(R58,[1]KhususLoadDosen!$E$9:$X$16,19,0))))</f>
        <v>-</v>
      </c>
      <c r="X58" s="28" t="s">
        <v>31</v>
      </c>
      <c r="Y58" s="30" t="s">
        <v>27</v>
      </c>
      <c r="Z58" s="26" t="s">
        <v>22</v>
      </c>
      <c r="AA58" s="27" t="s">
        <v>20</v>
      </c>
      <c r="AB58" s="28" t="str">
        <f>IF(Z58="","-",VLOOKUP(Z58,[1]KhususLoadDosen!$E$9:$U$16,14,0))</f>
        <v>RSL</v>
      </c>
      <c r="AC58" s="28" t="str">
        <f>IF(Z58="","-",IF(VLOOKUP(Z58,[1]KhususLoadDosen!$E$9:$U$16,15,0)="","-",VLOOKUP(Z58,[1]KhususLoadDosen!$E$9:$U$16,15,0)))</f>
        <v>HTS</v>
      </c>
      <c r="AD58" s="29" t="str">
        <f>IF(Z58="","-",IF(AA58="T","-",IF(VLOOKUP(Z58,[1]KhususLoadDosen!$E$9:$X$16,18,0)="","-",VLOOKUP(Z58,[1]KhususLoadDosen!$E$9:$X$16,18,0))))</f>
        <v>PAT</v>
      </c>
      <c r="AE58" s="29" t="str">
        <f>IF(Z58="","-",IF(AA58="T","-",IF(VLOOKUP(Z58,[1]KhususLoadDosen!$E$9:$X$16,19,0)="","-",VLOOKUP(Z58,[1]KhususLoadDosen!$E$9:$X$16,19,0))))</f>
        <v>-</v>
      </c>
      <c r="AF58" s="28" t="s">
        <v>31</v>
      </c>
      <c r="AG58" s="30" t="s">
        <v>21</v>
      </c>
      <c r="AH58" s="26" t="s">
        <v>35</v>
      </c>
      <c r="AI58" s="27" t="s">
        <v>66</v>
      </c>
      <c r="AJ58" s="28" t="str">
        <f>IF(AH58="","-",VLOOKUP(AH58,[1]KhususLoadDosen!$E$9:$U$16,14,0))</f>
        <v>KIS</v>
      </c>
      <c r="AK58" s="28" t="str">
        <f>IF(AH58="","-",IF(VLOOKUP(AH58,[1]KhususLoadDosen!$E$9:$U$16,15,0)="","-",VLOOKUP(AH58,[1]KhususLoadDosen!$E$9:$U$16,15,0)))</f>
        <v>ANM</v>
      </c>
      <c r="AL58" s="29" t="str">
        <f>IF(AH58="","-",IF(AI58="T","-",IF(VLOOKUP(AH58,[1]KhususLoadDosen!$E$9:$X$16,18,0)="","-",VLOOKUP(AH58,[1]KhususLoadDosen!$E$9:$X$16,18,0))))</f>
        <v>-</v>
      </c>
      <c r="AM58" s="29" t="str">
        <f>IF(AH58="","-",IF(AI58="T","-",IF(VLOOKUP(AH58,[1]KhususLoadDosen!$E$9:$X$16,19,0)="","-",VLOOKUP(AH58,[1]KhususLoadDosen!$E$9:$X$16,19,0))))</f>
        <v>-</v>
      </c>
      <c r="AN58" s="28" t="s">
        <v>31</v>
      </c>
      <c r="AO58" s="30" t="s">
        <v>38</v>
      </c>
    </row>
    <row r="59" spans="1:41" s="31" customFormat="1" ht="14.25" x14ac:dyDescent="0.2">
      <c r="A59" s="25"/>
      <c r="B59" s="26" t="s">
        <v>22</v>
      </c>
      <c r="C59" s="27" t="s">
        <v>16</v>
      </c>
      <c r="D59" s="28" t="str">
        <f>IF(B59="","-",VLOOKUP(B59,[1]KhususLoadDosen!$E$9:$U$16,14,0))</f>
        <v>RSL</v>
      </c>
      <c r="E59" s="28" t="str">
        <f>IF(B59="","-",IF(VLOOKUP(B59,[1]KhususLoadDosen!$E$9:$U$16,15,0)="","-",VLOOKUP(B59,[1]KhususLoadDosen!$E$9:$U$16,15,0)))</f>
        <v>HTS</v>
      </c>
      <c r="F59" s="29" t="str">
        <f>IF(B59="","-",IF(C59="T","-",IF(VLOOKUP(B59,[1]KhususLoadDosen!$E$9:$X$16,18,0)="","-",VLOOKUP(B59,[1]KhususLoadDosen!$E$9:$X$16,18,0))))</f>
        <v>-</v>
      </c>
      <c r="G59" s="29" t="str">
        <f>IF(B59="","-",IF(C59="T","-",IF(VLOOKUP(B59,[1]KhususLoadDosen!$E$9:$X$16,19,0)="","-",VLOOKUP(B59,[1]KhususLoadDosen!$E$9:$X$16,19,0))))</f>
        <v>-</v>
      </c>
      <c r="H59" s="28" t="s">
        <v>36</v>
      </c>
      <c r="I59" s="30" t="s">
        <v>32</v>
      </c>
      <c r="J59" s="26" t="s">
        <v>33</v>
      </c>
      <c r="K59" s="27" t="s">
        <v>20</v>
      </c>
      <c r="L59" s="28" t="str">
        <f>IF(J59="","-",VLOOKUP(J59,[1]KhususLoadDosen!$E$9:$U$16,14,0))</f>
        <v>DNJ</v>
      </c>
      <c r="M59" s="28" t="str">
        <f>IF(J59="","-",IF(VLOOKUP(J59,[1]KhususLoadDosen!$E$9:$U$16,15,0)="","-",VLOOKUP(J59,[1]KhususLoadDosen!$E$9:$U$16,15,0)))</f>
        <v>ASD</v>
      </c>
      <c r="N59" s="29" t="str">
        <f>IF(J59="","-",IF(K59="T","-",IF(VLOOKUP(J59,[1]KhususLoadDosen!$E$9:$X$16,18,0)="","-",VLOOKUP(J59,[1]KhususLoadDosen!$E$9:$X$16,18,0))))</f>
        <v>ACS</v>
      </c>
      <c r="O59" s="29" t="str">
        <f>IF(J59="","-",IF(K59="T","-",IF(VLOOKUP(J59,[1]KhususLoadDosen!$E$9:$X$16,19,0)="","-",VLOOKUP(J59,[1]KhususLoadDosen!$E$9:$X$16,19,0))))</f>
        <v>-</v>
      </c>
      <c r="P59" s="28" t="s">
        <v>36</v>
      </c>
      <c r="Q59" s="30" t="s">
        <v>34</v>
      </c>
      <c r="R59" s="26" t="s">
        <v>22</v>
      </c>
      <c r="S59" s="27" t="s">
        <v>20</v>
      </c>
      <c r="T59" s="28" t="str">
        <f>IF(R59="","-",VLOOKUP(R59,[1]KhususLoadDosen!$E$9:$U$16,14,0))</f>
        <v>RSL</v>
      </c>
      <c r="U59" s="28" t="str">
        <f>IF(R59="","-",IF(VLOOKUP(R59,[1]KhususLoadDosen!$E$9:$U$16,15,0)="","-",VLOOKUP(R59,[1]KhususLoadDosen!$E$9:$U$16,15,0)))</f>
        <v>HTS</v>
      </c>
      <c r="V59" s="29" t="str">
        <f>IF(R59="","-",IF(S59="T","-",IF(VLOOKUP(R59,[1]KhususLoadDosen!$E$9:$X$16,18,0)="","-",VLOOKUP(R59,[1]KhususLoadDosen!$E$9:$X$16,18,0))))</f>
        <v>PAT</v>
      </c>
      <c r="W59" s="29" t="str">
        <f>IF(R59="","-",IF(S59="T","-",IF(VLOOKUP(R59,[1]KhususLoadDosen!$E$9:$X$16,19,0)="","-",VLOOKUP(R59,[1]KhususLoadDosen!$E$9:$X$16,19,0))))</f>
        <v>-</v>
      </c>
      <c r="X59" s="28" t="s">
        <v>36</v>
      </c>
      <c r="Y59" s="30" t="s">
        <v>58</v>
      </c>
      <c r="Z59" s="26" t="s">
        <v>24</v>
      </c>
      <c r="AA59" s="27" t="s">
        <v>20</v>
      </c>
      <c r="AB59" s="28" t="str">
        <f>IF(Z59="","-",VLOOKUP(Z59,[1]KhususLoadDosen!$E$9:$U$16,14,0))</f>
        <v>YYS</v>
      </c>
      <c r="AC59" s="28" t="str">
        <f>IF(Z59="","-",IF(VLOOKUP(Z59,[1]KhususLoadDosen!$E$9:$U$16,15,0)="","-",VLOOKUP(Z59,[1]KhususLoadDosen!$E$9:$U$16,15,0)))</f>
        <v>RST</v>
      </c>
      <c r="AD59" s="29" t="str">
        <f>IF(Z59="","-",IF(AA59="T","-",IF(VLOOKUP(Z59,[1]KhususLoadDosen!$E$9:$X$16,18,0)="","-",VLOOKUP(Z59,[1]KhususLoadDosen!$E$9:$X$16,18,0))))</f>
        <v>RJS</v>
      </c>
      <c r="AE59" s="29" t="str">
        <f>IF(Z59="","-",IF(AA59="T","-",IF(VLOOKUP(Z59,[1]KhususLoadDosen!$E$9:$X$16,19,0)="","-",VLOOKUP(Z59,[1]KhususLoadDosen!$E$9:$X$16,19,0))))</f>
        <v>GHP</v>
      </c>
      <c r="AF59" s="28" t="s">
        <v>36</v>
      </c>
      <c r="AG59" s="30" t="s">
        <v>30</v>
      </c>
      <c r="AH59" s="26" t="s">
        <v>35</v>
      </c>
      <c r="AI59" s="27" t="s">
        <v>66</v>
      </c>
      <c r="AJ59" s="28" t="str">
        <f>IF(AH59="","-",VLOOKUP(AH59,[1]KhususLoadDosen!$E$9:$U$16,14,0))</f>
        <v>KIS</v>
      </c>
      <c r="AK59" s="28" t="str">
        <f>IF(AH59="","-",IF(VLOOKUP(AH59,[1]KhususLoadDosen!$E$9:$U$16,15,0)="","-",VLOOKUP(AH59,[1]KhususLoadDosen!$E$9:$U$16,15,0)))</f>
        <v>ANM</v>
      </c>
      <c r="AL59" s="29" t="str">
        <f>IF(AH59="","-",IF(AI59="T","-",IF(VLOOKUP(AH59,[1]KhususLoadDosen!$E$9:$X$16,18,0)="","-",VLOOKUP(AH59,[1]KhususLoadDosen!$E$9:$X$16,18,0))))</f>
        <v>-</v>
      </c>
      <c r="AM59" s="29" t="str">
        <f>IF(AH59="","-",IF(AI59="T","-",IF(VLOOKUP(AH59,[1]KhususLoadDosen!$E$9:$X$16,19,0)="","-",VLOOKUP(AH59,[1]KhususLoadDosen!$E$9:$X$16,19,0))))</f>
        <v>-</v>
      </c>
      <c r="AN59" s="28" t="s">
        <v>36</v>
      </c>
      <c r="AO59" s="30" t="s">
        <v>23</v>
      </c>
    </row>
    <row r="60" spans="1:41" s="31" customFormat="1" ht="11.25" customHeight="1" x14ac:dyDescent="0.2">
      <c r="A60" s="25"/>
      <c r="B60" s="33"/>
      <c r="C60" s="34"/>
      <c r="D60" s="35"/>
      <c r="E60" s="35"/>
      <c r="F60" s="35"/>
      <c r="G60" s="35"/>
      <c r="H60" s="35"/>
      <c r="I60" s="36"/>
      <c r="J60" s="33"/>
      <c r="K60" s="34"/>
      <c r="L60" s="35"/>
      <c r="M60" s="35"/>
      <c r="N60" s="35"/>
      <c r="O60" s="35"/>
      <c r="P60" s="35"/>
      <c r="Q60" s="36"/>
      <c r="R60" s="64"/>
      <c r="S60" s="34"/>
      <c r="T60" s="35"/>
      <c r="U60" s="35"/>
      <c r="V60" s="35"/>
      <c r="W60" s="35"/>
      <c r="X60" s="35"/>
      <c r="Y60" s="36"/>
      <c r="Z60" s="33"/>
      <c r="AA60" s="34"/>
      <c r="AB60" s="35"/>
      <c r="AC60" s="35"/>
      <c r="AD60" s="35"/>
      <c r="AE60" s="35"/>
      <c r="AF60" s="35"/>
      <c r="AG60" s="36"/>
      <c r="AH60" s="33"/>
      <c r="AI60" s="34"/>
      <c r="AJ60" s="35"/>
      <c r="AK60" s="35"/>
      <c r="AL60" s="35"/>
      <c r="AM60" s="35"/>
      <c r="AN60" s="35"/>
      <c r="AO60" s="36"/>
    </row>
    <row r="61" spans="1:41" s="31" customFormat="1" ht="13.5" customHeight="1" x14ac:dyDescent="0.25">
      <c r="A61" s="37">
        <v>4</v>
      </c>
      <c r="B61" s="38" t="s">
        <v>53</v>
      </c>
      <c r="C61" s="39" t="s">
        <v>16</v>
      </c>
      <c r="D61" s="40" t="str">
        <f>IF(B61="","-",VLOOKUP(B61,[1]KhususLoadDosen!$E$20:$U$32,14,0))</f>
        <v>ACB</v>
      </c>
      <c r="E61" s="40" t="str">
        <f>IF(B61="","-",IF(VLOOKUP(B61,[1]KhususLoadDosen!$E$20:$U$32,15,0)="","-",VLOOKUP(B61,[1]KhususLoadDosen!$E$9:$U$67,15,0)))</f>
        <v>EMS</v>
      </c>
      <c r="F61" s="40" t="str">
        <f>IF(B61="","-",IF(C61="T","-",IF(VLOOKUP(B61,[1]KhususLoadDosen!$E$20:$X$32,18,0)="","-",VLOOKUP(B61,[1]KhususLoadDosen!$E$20:$X$32,18,0))))</f>
        <v>-</v>
      </c>
      <c r="G61" s="40" t="str">
        <f>IF(B61="","-",IF(C61="T","-",IF(VLOOKUP(B61,[1]KhususLoadDosen!$E$20:$X$32,19,0)="","-",VLOOKUP(B61,[1]KhususLoadDosen!$E$20:$X$32,19,0))))</f>
        <v>-</v>
      </c>
      <c r="H61" s="41" t="s">
        <v>40</v>
      </c>
      <c r="I61" s="42" t="s">
        <v>43</v>
      </c>
      <c r="J61" s="38" t="s">
        <v>53</v>
      </c>
      <c r="K61" s="39" t="s">
        <v>20</v>
      </c>
      <c r="L61" s="40" t="str">
        <f>IF(J61="","-",VLOOKUP(J61,[1]KhususLoadDosen!$E$20:$U$32,14,0))</f>
        <v>ACB</v>
      </c>
      <c r="M61" s="40" t="str">
        <f>IF(J61="","-",IF(VLOOKUP(J61,[1]KhususLoadDosen!$E$20:$U$32,15,0)="","-",VLOOKUP(J61,[1]KhususLoadDosen!$E$9:$U$67,15,0)))</f>
        <v>EMS</v>
      </c>
      <c r="N61" s="40" t="str">
        <f>IF(J61="","-",IF(K61="T","-",IF(VLOOKUP(J61,[1]KhususLoadDosen!$E$20:$X$32,18,0)="","-",VLOOKUP(J61,[1]KhususLoadDosen!$E$20:$X$32,18,0))))</f>
        <v>BPS</v>
      </c>
      <c r="O61" s="40" t="str">
        <f>IF(J61="","-",IF(K61="T","-",IF(VLOOKUP(J61,[1]KhususLoadDosen!$E$20:$X$32,19,0)="","-",VLOOKUP(J61,[1]KhususLoadDosen!$E$20:$X$32,19,0))))</f>
        <v>OMS</v>
      </c>
      <c r="P61" s="41" t="s">
        <v>40</v>
      </c>
      <c r="Q61" s="42" t="s">
        <v>48</v>
      </c>
      <c r="R61" s="38" t="s">
        <v>42</v>
      </c>
      <c r="S61" s="39" t="s">
        <v>20</v>
      </c>
      <c r="T61" s="40" t="str">
        <f>IF(R61="","-",VLOOKUP(R61,[1]KhususLoadDosen!$E$20:$U$32,14,0))</f>
        <v>RSL</v>
      </c>
      <c r="U61" s="40" t="str">
        <f>IF(R61="","-",IF(VLOOKUP(R61,[1]KhususLoadDosen!$E$20:$U$32,15,0)="","-",VLOOKUP(R61,[1]KhususLoadDosen!$E$9:$U$67,15,0)))</f>
        <v>HTS</v>
      </c>
      <c r="V61" s="40" t="str">
        <f>IF(R61="","-",IF(S61="T","-",IF(VLOOKUP(R61,[1]KhususLoadDosen!$E$20:$X$32,18,0)="","-",VLOOKUP(R61,[1]KhususLoadDosen!$E$20:$X$32,18,0))))</f>
        <v>-</v>
      </c>
      <c r="W61" s="40" t="str">
        <f>IF(R61="","-",IF(S61="T","-",IF(VLOOKUP(R61,[1]KhususLoadDosen!$E$20:$X$32,19,0)="","-",VLOOKUP(R61,[1]KhususLoadDosen!$E$20:$X$32,19,0))))</f>
        <v>-</v>
      </c>
      <c r="X61" s="41" t="s">
        <v>40</v>
      </c>
      <c r="Y61" s="42" t="s">
        <v>43</v>
      </c>
      <c r="Z61" s="38" t="s">
        <v>39</v>
      </c>
      <c r="AA61" s="39" t="s">
        <v>20</v>
      </c>
      <c r="AB61" s="40" t="str">
        <f>IF(Z61="","-",VLOOKUP(Z61,[1]KhususLoadDosen!$E$20:$U$32,14,0))</f>
        <v>MSS</v>
      </c>
      <c r="AC61" s="40" t="str">
        <f>IF(Z61="","-",IF(VLOOKUP(Z61,[1]KhususLoadDosen!$E$20:$U$32,15,0)="","-",VLOOKUP(Z61,[1]KhususLoadDosen!$E$9:$U$67,15,0)))</f>
        <v>-</v>
      </c>
      <c r="AD61" s="40" t="str">
        <f>IF(Z61="","-",IF(AA61="T","-",IF(VLOOKUP(Z61,[1]KhususLoadDosen!$E$20:$X$32,18,0)="","-",VLOOKUP(Z61,[1]KhususLoadDosen!$E$20:$X$32,18,0))))</f>
        <v>LMG</v>
      </c>
      <c r="AE61" s="40" t="str">
        <f>IF(Z61="","-",IF(AA61="T","-",IF(VLOOKUP(Z61,[1]KhususLoadDosen!$E$20:$X$32,19,0)="","-",VLOOKUP(Z61,[1]KhususLoadDosen!$E$20:$X$32,19,0))))</f>
        <v>-</v>
      </c>
      <c r="AF61" s="41" t="s">
        <v>40</v>
      </c>
      <c r="AG61" s="42" t="s">
        <v>38</v>
      </c>
      <c r="AH61" s="38" t="s">
        <v>42</v>
      </c>
      <c r="AI61" s="39" t="s">
        <v>66</v>
      </c>
      <c r="AJ61" s="40" t="str">
        <f>IF(AH61="","-",VLOOKUP(AH61,[1]KhususLoadDosen!$E$20:$U$32,14,0))</f>
        <v>RSL</v>
      </c>
      <c r="AK61" s="40" t="str">
        <f>IF(AH61="","-",IF(VLOOKUP(AH61,[1]KhususLoadDosen!$E$20:$U$32,15,0)="","-",VLOOKUP(AH61,[1]KhususLoadDosen!$E$9:$U$67,15,0)))</f>
        <v>HTS</v>
      </c>
      <c r="AL61" s="40" t="str">
        <f>IF(AH61="","-",IF(AI61="T","-",IF(VLOOKUP(AH61,[1]KhususLoadDosen!$E$20:$X$32,18,0)="","-",VLOOKUP(AH61,[1]KhususLoadDosen!$E$20:$X$32,18,0))))</f>
        <v>-</v>
      </c>
      <c r="AM61" s="41" t="s">
        <v>67</v>
      </c>
      <c r="AN61" s="41" t="s">
        <v>40</v>
      </c>
      <c r="AO61" s="42" t="s">
        <v>48</v>
      </c>
    </row>
    <row r="62" spans="1:41" s="31" customFormat="1" ht="12.75" customHeight="1" x14ac:dyDescent="0.25">
      <c r="A62" s="43" t="s">
        <v>75</v>
      </c>
      <c r="B62" s="38" t="s">
        <v>53</v>
      </c>
      <c r="C62" s="39" t="s">
        <v>16</v>
      </c>
      <c r="D62" s="40" t="str">
        <f>IF(B62="","-",VLOOKUP(B62,[1]KhususLoadDosen!$E$20:$U$32,14,0))</f>
        <v>ACB</v>
      </c>
      <c r="E62" s="40" t="str">
        <f>IF(B62="","-",IF(VLOOKUP(B62,[1]KhususLoadDosen!$E$20:$U$32,15,0)="","-",VLOOKUP(B62,[1]KhususLoadDosen!$E$9:$U$67,15,0)))</f>
        <v>EMS</v>
      </c>
      <c r="F62" s="40" t="str">
        <f>IF(B62="","-",IF(C62="T","-",IF(VLOOKUP(B62,[1]KhususLoadDosen!$E$20:$X$32,18,0)="","-",VLOOKUP(B62,[1]KhususLoadDosen!$E$20:$X$32,18,0))))</f>
        <v>-</v>
      </c>
      <c r="G62" s="40" t="str">
        <f>IF(B62="","-",IF(C62="T","-",IF(VLOOKUP(B62,[1]KhususLoadDosen!$E$20:$X$32,19,0)="","-",VLOOKUP(B62,[1]KhususLoadDosen!$E$20:$X$32,19,0))))</f>
        <v>-</v>
      </c>
      <c r="H62" s="41" t="s">
        <v>45</v>
      </c>
      <c r="I62" s="42" t="s">
        <v>43</v>
      </c>
      <c r="J62" s="38" t="s">
        <v>49</v>
      </c>
      <c r="K62" s="39" t="s">
        <v>20</v>
      </c>
      <c r="L62" s="40" t="str">
        <f>IF(J62="","-",VLOOKUP(J62,[1]KhususLoadDosen!$E$20:$U$32,14,0))</f>
        <v>SAM</v>
      </c>
      <c r="M62" s="40" t="str">
        <f>IF(J62="","-",IF(VLOOKUP(J62,[1]KhususLoadDosen!$E$20:$U$32,15,0)="","-",VLOOKUP(J62,[1]KhususLoadDosen!$E$9:$U$67,15,0)))</f>
        <v>KIS</v>
      </c>
      <c r="N62" s="40" t="str">
        <f>IF(J62="","-",IF(K62="T","-",IF(VLOOKUP(J62,[1]KhususLoadDosen!$E$20:$X$32,18,0)="","-",VLOOKUP(J62,[1]KhususLoadDosen!$E$20:$X$32,18,0))))</f>
        <v>SAM</v>
      </c>
      <c r="O62" s="40" t="str">
        <f>IF(J62="","-",IF(K62="T","-",IF(VLOOKUP(J62,[1]KhususLoadDosen!$E$20:$X$32,19,0)="","-",VLOOKUP(J62,[1]KhususLoadDosen!$E$20:$X$32,19,0))))</f>
        <v>KIS</v>
      </c>
      <c r="P62" s="41" t="s">
        <v>45</v>
      </c>
      <c r="Q62" s="42" t="s">
        <v>30</v>
      </c>
      <c r="R62" s="38" t="s">
        <v>46</v>
      </c>
      <c r="S62" s="39" t="s">
        <v>20</v>
      </c>
      <c r="T62" s="40" t="str">
        <f>IF(R62="","-",VLOOKUP(R62,[1]KhususLoadDosen!$E$20:$U$32,14,0))</f>
        <v>LMG</v>
      </c>
      <c r="U62" s="40" t="str">
        <f>IF(R62="","-",IF(VLOOKUP(R62,[1]KhususLoadDosen!$E$20:$U$32,15,0)="","-",VLOOKUP(R62,[1]KhususLoadDosen!$E$9:$U$67,15,0)))</f>
        <v>HTS</v>
      </c>
      <c r="V62" s="40" t="str">
        <f>IF(R62="","-",IF(S62="T","-",IF(VLOOKUP(R62,[1]KhususLoadDosen!$E$20:$X$32,18,0)="","-",VLOOKUP(R62,[1]KhususLoadDosen!$E$20:$X$32,18,0))))</f>
        <v>BPS</v>
      </c>
      <c r="W62" s="40" t="str">
        <f>IF(R62="","-",IF(S62="T","-",IF(VLOOKUP(R62,[1]KhususLoadDosen!$E$20:$X$32,19,0)="","-",VLOOKUP(R62,[1]KhususLoadDosen!$E$20:$X$32,19,0))))</f>
        <v>-</v>
      </c>
      <c r="X62" s="41" t="s">
        <v>45</v>
      </c>
      <c r="Y62" s="42" t="s">
        <v>37</v>
      </c>
      <c r="Z62" s="38" t="s">
        <v>53</v>
      </c>
      <c r="AA62" s="39" t="s">
        <v>20</v>
      </c>
      <c r="AB62" s="40" t="str">
        <f>IF(Z62="","-",VLOOKUP(Z62,[1]KhususLoadDosen!$E$20:$U$32,14,0))</f>
        <v>ACB</v>
      </c>
      <c r="AC62" s="40" t="str">
        <f>IF(Z62="","-",IF(VLOOKUP(Z62,[1]KhususLoadDosen!$E$20:$U$32,15,0)="","-",VLOOKUP(Z62,[1]KhususLoadDosen!$E$9:$U$67,15,0)))</f>
        <v>EMS</v>
      </c>
      <c r="AD62" s="40" t="str">
        <f>IF(Z62="","-",IF(AA62="T","-",IF(VLOOKUP(Z62,[1]KhususLoadDosen!$E$20:$X$32,18,0)="","-",VLOOKUP(Z62,[1]KhususLoadDosen!$E$20:$X$32,18,0))))</f>
        <v>BPS</v>
      </c>
      <c r="AE62" s="40" t="str">
        <f>IF(Z62="","-",IF(AA62="T","-",IF(VLOOKUP(Z62,[1]KhususLoadDosen!$E$20:$X$32,19,0)="","-",VLOOKUP(Z62,[1]KhususLoadDosen!$E$20:$X$32,19,0))))</f>
        <v>OMS</v>
      </c>
      <c r="AF62" s="41" t="s">
        <v>45</v>
      </c>
      <c r="AG62" s="42" t="s">
        <v>48</v>
      </c>
      <c r="AH62" s="38" t="s">
        <v>42</v>
      </c>
      <c r="AI62" s="39" t="s">
        <v>66</v>
      </c>
      <c r="AJ62" s="40" t="str">
        <f>IF(AH62="","-",VLOOKUP(AH62,[1]KhususLoadDosen!$E$20:$U$32,14,0))</f>
        <v>RSL</v>
      </c>
      <c r="AK62" s="40" t="str">
        <f>IF(AH62="","-",IF(VLOOKUP(AH62,[1]KhususLoadDosen!$E$20:$U$32,15,0)="","-",VLOOKUP(AH62,[1]KhususLoadDosen!$E$9:$U$67,15,0)))</f>
        <v>HTS</v>
      </c>
      <c r="AL62" s="40" t="str">
        <f>IF(AH62="","-",IF(AI62="T","-",IF(VLOOKUP(AH62,[1]KhususLoadDosen!$E$20:$X$32,18,0)="","-",VLOOKUP(AH62,[1]KhususLoadDosen!$E$20:$X$32,18,0))))</f>
        <v>-</v>
      </c>
      <c r="AM62" s="41" t="s">
        <v>69</v>
      </c>
      <c r="AN62" s="41" t="s">
        <v>45</v>
      </c>
      <c r="AO62" s="42" t="s">
        <v>21</v>
      </c>
    </row>
    <row r="63" spans="1:41" s="31" customFormat="1" ht="12.75" customHeight="1" x14ac:dyDescent="0.25">
      <c r="A63" s="43"/>
      <c r="B63" s="38" t="s">
        <v>65</v>
      </c>
      <c r="C63" s="39" t="s">
        <v>20</v>
      </c>
      <c r="D63" s="40" t="str">
        <f>IF(B63="","-",VLOOKUP(B63,[1]KhususLoadDosen!$E$20:$U$32,14,0))</f>
        <v>MMS</v>
      </c>
      <c r="E63" s="40" t="str">
        <f>IF(B63="","-",IF(VLOOKUP(B63,[1]KhususLoadDosen!$E$20:$U$32,15,0)="","-",VLOOKUP(B63,[1]KhususLoadDosen!$E$9:$U$67,15,0)))</f>
        <v>-</v>
      </c>
      <c r="F63" s="40" t="str">
        <f>IF(B63="","-",IF(C63="T","-",IF(VLOOKUP(B63,[1]KhususLoadDosen!$E$20:$X$32,18,0)="","-",VLOOKUP(B63,[1]KhususLoadDosen!$E$20:$X$32,18,0))))</f>
        <v>ACS</v>
      </c>
      <c r="G63" s="40" t="str">
        <f>IF(B63="","-",IF(C63="T","-",IF(VLOOKUP(B63,[1]KhususLoadDosen!$E$20:$X$32,19,0)="","-",VLOOKUP(B63,[1]KhususLoadDosen!$E$20:$X$32,19,0))))</f>
        <v>-</v>
      </c>
      <c r="H63" s="41" t="s">
        <v>50</v>
      </c>
      <c r="I63" s="42" t="s">
        <v>28</v>
      </c>
      <c r="J63" s="38" t="s">
        <v>42</v>
      </c>
      <c r="K63" s="39" t="s">
        <v>20</v>
      </c>
      <c r="L63" s="40" t="str">
        <f>IF(J63="","-",VLOOKUP(J63,[1]KhususLoadDosen!$E$20:$U$32,14,0))</f>
        <v>RSL</v>
      </c>
      <c r="M63" s="40" t="str">
        <f>IF(J63="","-",IF(VLOOKUP(J63,[1]KhususLoadDosen!$E$20:$U$32,15,0)="","-",VLOOKUP(J63,[1]KhususLoadDosen!$E$9:$U$67,15,0)))</f>
        <v>HTS</v>
      </c>
      <c r="N63" s="40" t="str">
        <f>IF(J63="","-",IF(K63="T","-",IF(VLOOKUP(J63,[1]KhususLoadDosen!$E$20:$X$32,18,0)="","-",VLOOKUP(J63,[1]KhususLoadDosen!$E$20:$X$32,18,0))))</f>
        <v>-</v>
      </c>
      <c r="O63" s="40" t="str">
        <f>IF(J63="","-",IF(K63="T","-",IF(VLOOKUP(J63,[1]KhususLoadDosen!$E$20:$X$32,19,0)="","-",VLOOKUP(J63,[1]KhususLoadDosen!$E$20:$X$32,19,0))))</f>
        <v>-</v>
      </c>
      <c r="P63" s="41" t="s">
        <v>50</v>
      </c>
      <c r="Q63" s="42" t="s">
        <v>43</v>
      </c>
      <c r="R63" s="38" t="s">
        <v>65</v>
      </c>
      <c r="S63" s="39" t="s">
        <v>20</v>
      </c>
      <c r="T63" s="40" t="str">
        <f>IF(R63="","-",VLOOKUP(R63,[1]KhususLoadDosen!$E$20:$U$32,14,0))</f>
        <v>MMS</v>
      </c>
      <c r="U63" s="40" t="str">
        <f>IF(R63="","-",IF(VLOOKUP(R63,[1]KhususLoadDosen!$E$20:$U$32,15,0)="","-",VLOOKUP(R63,[1]KhususLoadDosen!$E$9:$U$67,15,0)))</f>
        <v>-</v>
      </c>
      <c r="V63" s="40" t="str">
        <f>IF(R63="","-",IF(S63="T","-",IF(VLOOKUP(R63,[1]KhususLoadDosen!$E$20:$X$32,18,0)="","-",VLOOKUP(R63,[1]KhususLoadDosen!$E$20:$X$32,18,0))))</f>
        <v>ACS</v>
      </c>
      <c r="W63" s="40" t="str">
        <f>IF(R63="","-",IF(S63="T","-",IF(VLOOKUP(R63,[1]KhususLoadDosen!$E$20:$X$32,19,0)="","-",VLOOKUP(R63,[1]KhususLoadDosen!$E$20:$X$32,19,0))))</f>
        <v>-</v>
      </c>
      <c r="X63" s="41" t="s">
        <v>50</v>
      </c>
      <c r="Y63" s="42" t="s">
        <v>48</v>
      </c>
      <c r="Z63" s="38" t="s">
        <v>51</v>
      </c>
      <c r="AA63" s="39" t="s">
        <v>16</v>
      </c>
      <c r="AB63" s="40" t="str">
        <f>IF(Z63="","-",VLOOKUP(Z63,[1]KhususLoadDosen!$E$20:$U$32,14,0))</f>
        <v>DPL</v>
      </c>
      <c r="AC63" s="40" t="str">
        <f>IF(Z63="","-",IF(VLOOKUP(Z63,[1]KhususLoadDosen!$E$20:$U$32,15,0)="","-",VLOOKUP(Z63,[1]KhususLoadDosen!$E$9:$U$67,15,0)))</f>
        <v>-</v>
      </c>
      <c r="AD63" s="40" t="str">
        <f>IF(Z63="","-",IF(AA63="T","-",IF(VLOOKUP(Z63,[1]KhususLoadDosen!$E$20:$X$32,18,0)="","-",VLOOKUP(Z63,[1]KhususLoadDosen!$E$20:$X$32,18,0))))</f>
        <v>-</v>
      </c>
      <c r="AE63" s="40" t="str">
        <f>IF(Z63="","-",IF(AA63="T","-",IF(VLOOKUP(Z63,[1]KhususLoadDosen!$E$20:$X$32,19,0)="","-",VLOOKUP(Z63,[1]KhususLoadDosen!$E$20:$X$32,19,0))))</f>
        <v>-</v>
      </c>
      <c r="AF63" s="41" t="s">
        <v>50</v>
      </c>
      <c r="AG63" s="42" t="s">
        <v>41</v>
      </c>
      <c r="AH63" s="38" t="s">
        <v>70</v>
      </c>
      <c r="AI63" s="39" t="s">
        <v>20</v>
      </c>
      <c r="AJ63" s="40" t="str">
        <f>IF(AH63="","-",VLOOKUP(AH63,[1]KhususLoadDosen!$E$20:$U$32,14,0))</f>
        <v>MMS</v>
      </c>
      <c r="AK63" s="40" t="str">
        <f>IF(AH63="","-",IF(VLOOKUP(AH63,[1]KhususLoadDosen!$E$20:$U$32,15,0)="","-",VLOOKUP(AH63,[1]KhususLoadDosen!$E$9:$U$67,15,0)))</f>
        <v>ESS</v>
      </c>
      <c r="AL63" s="40" t="str">
        <f>IF(AH63="","-",IF(AI63="T","-",IF(VLOOKUP(AH63,[1]KhususLoadDosen!$E$20:$X$32,18,0)="","-",VLOOKUP(AH63,[1]KhususLoadDosen!$E$20:$X$32,18,0))))</f>
        <v>MMS</v>
      </c>
      <c r="AM63" s="41" t="s">
        <v>71</v>
      </c>
      <c r="AN63" s="41" t="s">
        <v>50</v>
      </c>
      <c r="AO63" s="42" t="s">
        <v>28</v>
      </c>
    </row>
    <row r="64" spans="1:41" s="31" customFormat="1" ht="12.75" customHeight="1" x14ac:dyDescent="0.2">
      <c r="A64" s="25"/>
      <c r="B64" s="38" t="s">
        <v>46</v>
      </c>
      <c r="C64" s="39" t="s">
        <v>16</v>
      </c>
      <c r="D64" s="40" t="str">
        <f>IF(B64="","-",VLOOKUP(B64,[1]KhususLoadDosen!$E$20:$U$32,14,0))</f>
        <v>LMG</v>
      </c>
      <c r="E64" s="40" t="str">
        <f>IF(B64="","-",IF(VLOOKUP(B64,[1]KhususLoadDosen!$E$20:$U$32,15,0)="","-",VLOOKUP(B64,[1]KhususLoadDosen!$E$9:$U$67,15,0)))</f>
        <v>HTS</v>
      </c>
      <c r="F64" s="40" t="str">
        <f>IF(B64="","-",IF(C64="T","-",IF(VLOOKUP(B64,[1]KhususLoadDosen!$E$20:$X$32,18,0)="","-",VLOOKUP(B64,[1]KhususLoadDosen!$E$20:$X$32,18,0))))</f>
        <v>-</v>
      </c>
      <c r="G64" s="40" t="str">
        <f>IF(B64="","-",IF(C64="T","-",IF(VLOOKUP(B64,[1]KhususLoadDosen!$E$20:$X$32,19,0)="","-",VLOOKUP(B64,[1]KhususLoadDosen!$E$20:$X$32,19,0))))</f>
        <v>-</v>
      </c>
      <c r="H64" s="41" t="s">
        <v>52</v>
      </c>
      <c r="I64" s="42" t="s">
        <v>30</v>
      </c>
      <c r="J64" s="38" t="s">
        <v>39</v>
      </c>
      <c r="K64" s="39" t="s">
        <v>20</v>
      </c>
      <c r="L64" s="40" t="str">
        <f>IF(J64="","-",VLOOKUP(J64,[1]KhususLoadDosen!$E$20:$U$32,14,0))</f>
        <v>MSS</v>
      </c>
      <c r="M64" s="40" t="str">
        <f>IF(J64="","-",IF(VLOOKUP(J64,[1]KhususLoadDosen!$E$20:$U$32,15,0)="","-",VLOOKUP(J64,[1]KhususLoadDosen!$E$9:$U$67,15,0)))</f>
        <v>-</v>
      </c>
      <c r="N64" s="40" t="str">
        <f>IF(J64="","-",IF(K64="T","-",IF(VLOOKUP(J64,[1]KhususLoadDosen!$E$20:$X$32,18,0)="","-",VLOOKUP(J64,[1]KhususLoadDosen!$E$20:$X$32,18,0))))</f>
        <v>LMG</v>
      </c>
      <c r="O64" s="40" t="str">
        <f>IF(J64="","-",IF(K64="T","-",IF(VLOOKUP(J64,[1]KhususLoadDosen!$E$20:$X$32,19,0)="","-",VLOOKUP(J64,[1]KhususLoadDosen!$E$20:$X$32,19,0))))</f>
        <v>-</v>
      </c>
      <c r="P64" s="41" t="s">
        <v>52</v>
      </c>
      <c r="Q64" s="42" t="s">
        <v>38</v>
      </c>
      <c r="R64" s="38" t="s">
        <v>39</v>
      </c>
      <c r="S64" s="39" t="s">
        <v>20</v>
      </c>
      <c r="T64" s="40" t="str">
        <f>IF(R64="","-",VLOOKUP(R64,[1]KhususLoadDosen!$E$20:$U$32,14,0))</f>
        <v>MSS</v>
      </c>
      <c r="U64" s="40" t="str">
        <f>IF(R64="","-",IF(VLOOKUP(R64,[1]KhususLoadDosen!$E$20:$U$32,15,0)="","-",VLOOKUP(R64,[1]KhususLoadDosen!$E$9:$U$67,15,0)))</f>
        <v>-</v>
      </c>
      <c r="V64" s="40" t="str">
        <f>IF(R64="","-",IF(S64="T","-",IF(VLOOKUP(R64,[1]KhususLoadDosen!$E$20:$X$32,18,0)="","-",VLOOKUP(R64,[1]KhususLoadDosen!$E$20:$X$32,18,0))))</f>
        <v>LMG</v>
      </c>
      <c r="W64" s="40" t="str">
        <f>IF(R64="","-",IF(S64="T","-",IF(VLOOKUP(R64,[1]KhususLoadDosen!$E$20:$X$32,19,0)="","-",VLOOKUP(R64,[1]KhususLoadDosen!$E$20:$X$32,19,0))))</f>
        <v>-</v>
      </c>
      <c r="X64" s="41" t="s">
        <v>52</v>
      </c>
      <c r="Y64" s="42" t="s">
        <v>38</v>
      </c>
      <c r="Z64" s="38"/>
      <c r="AA64" s="39"/>
      <c r="AB64" s="40" t="str">
        <f>IF(Z64="","-",VLOOKUP(Z64,[1]KhususLoadDosen!$E$20:$U$32,14,0))</f>
        <v>-</v>
      </c>
      <c r="AC64" s="40" t="str">
        <f>IF(Z64="","-",IF(VLOOKUP(Z64,[1]KhususLoadDosen!$E$20:$U$32,15,0)="","-",VLOOKUP(Z64,[1]KhususLoadDosen!$E$9:$U$67,15,0)))</f>
        <v>-</v>
      </c>
      <c r="AD64" s="40" t="str">
        <f>IF(Z64="","-",IF(AA64="T","-",IF(VLOOKUP(Z64,[1]KhususLoadDosen!$E$20:$X$32,18,0)="","-",VLOOKUP(Z64,[1]KhususLoadDosen!$E$20:$X$32,18,0))))</f>
        <v>-</v>
      </c>
      <c r="AE64" s="40" t="str">
        <f>IF(Z64="","-",IF(AA64="T","-",IF(VLOOKUP(Z64,[1]KhususLoadDosen!$E$20:$X$32,19,0)="","-",VLOOKUP(Z64,[1]KhususLoadDosen!$E$20:$X$32,19,0))))</f>
        <v>-</v>
      </c>
      <c r="AF64" s="41" t="s">
        <v>52</v>
      </c>
      <c r="AG64" s="42"/>
      <c r="AH64" s="38" t="s">
        <v>42</v>
      </c>
      <c r="AI64" s="39" t="s">
        <v>66</v>
      </c>
      <c r="AJ64" s="40" t="str">
        <f>IF(AH64="","-",VLOOKUP(AH64,[1]KhususLoadDosen!$E$20:$U$32,14,0))</f>
        <v>RSL</v>
      </c>
      <c r="AK64" s="40" t="str">
        <f>IF(AH64="","-",IF(VLOOKUP(AH64,[1]KhususLoadDosen!$E$20:$U$32,15,0)="","-",VLOOKUP(AH64,[1]KhususLoadDosen!$E$9:$U$67,15,0)))</f>
        <v>HTS</v>
      </c>
      <c r="AL64" s="40" t="str">
        <f>IF(AH64="","-",IF(AI64="T","-",IF(VLOOKUP(AH64,[1]KhususLoadDosen!$E$20:$X$32,18,0)="","-",VLOOKUP(AH64,[1]KhususLoadDosen!$E$20:$X$32,18,0))))</f>
        <v>-</v>
      </c>
      <c r="AM64" s="41" t="s">
        <v>72</v>
      </c>
      <c r="AN64" s="41" t="s">
        <v>52</v>
      </c>
      <c r="AO64" s="42" t="s">
        <v>47</v>
      </c>
    </row>
    <row r="65" spans="1:41" s="31" customFormat="1" ht="7.5" customHeight="1" x14ac:dyDescent="0.2">
      <c r="A65" s="25"/>
      <c r="B65" s="33"/>
      <c r="C65" s="34"/>
      <c r="D65" s="35"/>
      <c r="E65" s="35"/>
      <c r="F65" s="35"/>
      <c r="G65" s="35"/>
      <c r="H65" s="35"/>
      <c r="I65" s="36"/>
      <c r="J65" s="61"/>
      <c r="K65" s="34"/>
      <c r="L65" s="35"/>
      <c r="M65" s="35"/>
      <c r="N65" s="35"/>
      <c r="O65" s="35"/>
      <c r="P65" s="35"/>
      <c r="Q65" s="36"/>
      <c r="R65" s="33"/>
      <c r="S65" s="34"/>
      <c r="T65" s="35"/>
      <c r="U65" s="35"/>
      <c r="V65" s="35"/>
      <c r="W65" s="35"/>
      <c r="X65" s="35"/>
      <c r="Y65" s="36"/>
      <c r="Z65" s="33"/>
      <c r="AA65" s="34"/>
      <c r="AB65" s="35"/>
      <c r="AC65" s="35"/>
      <c r="AD65" s="35"/>
      <c r="AE65" s="35"/>
      <c r="AF65" s="35"/>
      <c r="AG65" s="36"/>
      <c r="AH65" s="33"/>
      <c r="AI65" s="34"/>
      <c r="AJ65" s="35"/>
      <c r="AK65" s="35"/>
      <c r="AL65" s="35"/>
      <c r="AM65" s="35"/>
      <c r="AN65" s="35"/>
      <c r="AO65" s="36"/>
    </row>
    <row r="66" spans="1:41" s="31" customFormat="1" ht="14.25" x14ac:dyDescent="0.2">
      <c r="A66" s="25"/>
      <c r="B66" s="45" t="s">
        <v>57</v>
      </c>
      <c r="C66" s="46" t="s">
        <v>20</v>
      </c>
      <c r="D66" s="47" t="str">
        <f>IF(B66="","-",VLOOKUP(B66,[1]KhususLoadDosen!$E$36:$U$42,14,0))</f>
        <v>HTS</v>
      </c>
      <c r="E66" s="47" t="str">
        <f>IF(B66="","-",IF(VLOOKUP(B66,[1]KhususLoadDosen!$E$36:$U$42,15,0)="","-",VLOOKUP(B66,[1]KhususLoadDosen!$E$9:$U$67,15,0)))</f>
        <v>THS</v>
      </c>
      <c r="F66" s="47" t="str">
        <f>IF(B66="","-",IF(C66="T","-",IF(VLOOKUP(B66,[1]KhususLoadDosen!$E$36:$X$42,18,0)="","-",VLOOKUP(B66,[1]KhususLoadDosen!$E$36:$X$42,18,0))))</f>
        <v>ESJ</v>
      </c>
      <c r="G66" s="47" t="str">
        <f>IF(B66="","-",IF(C66="T","-",IF(VLOOKUP(B66,[1]KhususLoadDosen!$E$36:$X$43,19,0)="","-",VLOOKUP(B66,[1]KhususLoadDosen!$E$36:$X$43,19,0))))</f>
        <v>-</v>
      </c>
      <c r="H66" s="47" t="s">
        <v>54</v>
      </c>
      <c r="I66" s="48" t="s">
        <v>58</v>
      </c>
      <c r="J66" s="45" t="s">
        <v>73</v>
      </c>
      <c r="K66" s="46" t="s">
        <v>20</v>
      </c>
      <c r="L66" s="47" t="str">
        <f>IF(J66="","-",VLOOKUP(J66,[1]KhususLoadDosen!$E$36:$U$42,14,0))</f>
        <v>RSL</v>
      </c>
      <c r="M66" s="47" t="str">
        <f>IF(J66="","-",IF(VLOOKUP(J66,[1]KhususLoadDosen!$E$36:$U$42,15,0)="","-",VLOOKUP(J66,[1]KhususLoadDosen!$E$9:$U$67,15,0)))</f>
        <v>-</v>
      </c>
      <c r="N66" s="47" t="str">
        <f>IF(J66="","-",IF(K66="T","-",IF(VLOOKUP(J66,[1]KhususLoadDosen!$E$36:$X$42,18,0)="","-",VLOOKUP(J66,[1]KhususLoadDosen!$E$36:$X$42,18,0))))</f>
        <v>-</v>
      </c>
      <c r="O66" s="47" t="str">
        <f>IF(J66="","-",IF(K66="T","-",IF(VLOOKUP(J66,[1]KhususLoadDosen!$E$36:$X$43,19,0)="","-",VLOOKUP(J66,[1]KhususLoadDosen!$E$36:$X$43,19,0))))</f>
        <v>-</v>
      </c>
      <c r="P66" s="47" t="s">
        <v>54</v>
      </c>
      <c r="Q66" s="48" t="s">
        <v>58</v>
      </c>
      <c r="R66" s="45" t="s">
        <v>56</v>
      </c>
      <c r="S66" s="46" t="s">
        <v>20</v>
      </c>
      <c r="T66" s="47" t="str">
        <f>IF(R66="","-",VLOOKUP(R66,[1]KhususLoadDosen!$E$36:$U$42,14,0))</f>
        <v>RMS</v>
      </c>
      <c r="U66" s="47" t="str">
        <f>IF(R66="","-",IF(VLOOKUP(R66,[1]KhususLoadDosen!$E$36:$U$42,15,0)="","-",VLOOKUP(R66,[1]KhususLoadDosen!$E$9:$U$67,15,0)))</f>
        <v>KIS</v>
      </c>
      <c r="V66" s="47" t="str">
        <f>IF(R66="","-",IF(S66="T","-",IF(VLOOKUP(R66,[1]KhususLoadDosen!$E$36:$X$42,18,0)="","-",VLOOKUP(R66,[1]KhususLoadDosen!$E$36:$X$42,18,0))))</f>
        <v>RMS</v>
      </c>
      <c r="W66" s="47" t="str">
        <f>IF(R66="","-",IF(S66="T","-",IF(VLOOKUP(R66,[1]KhususLoadDosen!$E$36:$X$43,19,0)="","-",VLOOKUP(R66,[1]KhususLoadDosen!$E$36:$X$43,19,0))))</f>
        <v>KIS</v>
      </c>
      <c r="X66" s="47" t="s">
        <v>54</v>
      </c>
      <c r="Y66" s="48" t="s">
        <v>21</v>
      </c>
      <c r="Z66" s="45" t="s">
        <v>76</v>
      </c>
      <c r="AA66" s="46" t="s">
        <v>16</v>
      </c>
      <c r="AB66" s="47" t="str">
        <f>IF(Z66="","-",VLOOKUP(Z66,[1]KhususLoadDosen!$E$36:$U$42,14,0))</f>
        <v>AMS</v>
      </c>
      <c r="AC66" s="47" t="str">
        <f>IF(Z66="","-",IF(VLOOKUP(Z66,[1]KhususLoadDosen!$E$36:$U$42,15,0)="","-",VLOOKUP(Z66,[1]KhususLoadDosen!$E$9:$U$67,15,0)))</f>
        <v>ANM</v>
      </c>
      <c r="AD66" s="47" t="str">
        <f>IF(Z66="","-",IF(AA66="T","-",IF(VLOOKUP(Z66,[1]KhususLoadDosen!$E$36:$X$42,18,0)="","-",VLOOKUP(Z66,[1]KhususLoadDosen!$E$36:$X$42,18,0))))</f>
        <v>-</v>
      </c>
      <c r="AE66" s="47" t="str">
        <f>IF(Z66="","-",IF(AA66="T","-",IF(VLOOKUP(Z66,[1]KhususLoadDosen!$E$36:$X$43,19,0)="","-",VLOOKUP(Z66,[1]KhususLoadDosen!$E$36:$X$43,19,0))))</f>
        <v>-</v>
      </c>
      <c r="AF66" s="47" t="s">
        <v>54</v>
      </c>
      <c r="AG66" s="48" t="s">
        <v>18</v>
      </c>
      <c r="AH66" s="45" t="s">
        <v>74</v>
      </c>
      <c r="AI66" s="46" t="s">
        <v>16</v>
      </c>
      <c r="AJ66" s="47" t="str">
        <f>IF(AH66="","-",VLOOKUP(AH66,[1]KhususLoadDosen!$E$36:$U$42,14,0))</f>
        <v>PN</v>
      </c>
      <c r="AK66" s="47" t="str">
        <f>IF(AH66="","-",IF(VLOOKUP(AH66,[1]KhususLoadDosen!$E$36:$U$42,15,0)="","-",VLOOKUP(AH66,[1]KhususLoadDosen!$E$9:$U$67,15,0)))</f>
        <v>-</v>
      </c>
      <c r="AL66" s="47" t="str">
        <f>IF(AH66="","-",IF(AI66="T","-",IF(VLOOKUP(AH66,[1]KhususLoadDosen!$E$36:$X$42,18,0)="","-",VLOOKUP(AH66,[1]KhususLoadDosen!$E$36:$X$42,18,0))))</f>
        <v>-</v>
      </c>
      <c r="AM66" s="47" t="str">
        <f>IF(AH66="","-",IF(AI66="T","-",IF(VLOOKUP(AH66,[1]KhususLoadDosen!$E$36:$X$43,19,0)="","-",VLOOKUP(AH66,[1]KhususLoadDosen!$E$36:$X$43,19,0))))</f>
        <v>-</v>
      </c>
      <c r="AN66" s="47" t="s">
        <v>54</v>
      </c>
      <c r="AO66" s="48" t="s">
        <v>18</v>
      </c>
    </row>
    <row r="67" spans="1:41" s="31" customFormat="1" ht="12.75" customHeight="1" x14ac:dyDescent="0.2">
      <c r="A67" s="25"/>
      <c r="B67" s="45" t="s">
        <v>77</v>
      </c>
      <c r="C67" s="46" t="s">
        <v>16</v>
      </c>
      <c r="D67" s="47" t="str">
        <f>IF(B67="","-",VLOOKUP(B67,[1]KhususLoadDosen!$E$48:$U$55,14,0))</f>
        <v>MSS</v>
      </c>
      <c r="E67" s="47" t="str">
        <f>IF(B67="","-",IF(VLOOKUP(B67,[1]KhususLoadDosen!$E$48:$U$55,15,0)="","-",VLOOKUP(B67,[1]KhususLoadDosen!$E$48:$U$55,15,0)))</f>
        <v>DNJ</v>
      </c>
      <c r="F67" s="47" t="str">
        <f>IF(B67="","-",IF(C67="T","-",IF(VLOOKUP(B67,[1]KhususLoadDosen!$E$48:$X$55,18,0)="","-",VLOOKUP(B67,[1]KhususLoadDosen!$E$48:$X$55,18,0))))</f>
        <v>-</v>
      </c>
      <c r="G67" s="47" t="str">
        <f>IF(B67="","-",IF(C67="T","-",IF(VLOOKUP(B67,[1]KhususLoadDosen!$E$48:$X$55,19,0)="","-",VLOOKUP(B67,[1]KhususLoadDosen!$E$48:$X$55,19,0))))</f>
        <v>-</v>
      </c>
      <c r="H67" s="47" t="s">
        <v>60</v>
      </c>
      <c r="I67" s="48" t="s">
        <v>41</v>
      </c>
      <c r="J67" s="45" t="s">
        <v>73</v>
      </c>
      <c r="K67" s="46" t="s">
        <v>20</v>
      </c>
      <c r="L67" s="47" t="str">
        <f>IF(J67="","-",VLOOKUP(J67,[1]KhususLoadDosen!$E$48:$U$55,14,0))</f>
        <v>RSL</v>
      </c>
      <c r="M67" s="47" t="str">
        <f>IF(J67="","-",IF(VLOOKUP(J67,[1]KhususLoadDosen!$E$48:$U$55,15,0)="","-",VLOOKUP(J67,[1]KhususLoadDosen!$E$48:$U$55,15,0)))</f>
        <v>-</v>
      </c>
      <c r="N67" s="47" t="str">
        <f>IF(J67="","-",IF(K67="T","-",IF(VLOOKUP(J67,[1]KhususLoadDosen!$E$48:$X$55,18,0)="","-",VLOOKUP(J67,[1]KhususLoadDosen!$E$48:$X$55,18,0))))</f>
        <v>-</v>
      </c>
      <c r="O67" s="47" t="str">
        <f>IF(J67="","-",IF(K67="T","-",IF(VLOOKUP(J67,[1]KhususLoadDosen!$E$48:$X$55,19,0)="","-",VLOOKUP(J67,[1]KhususLoadDosen!$E$48:$X$55,19,0))))</f>
        <v>-</v>
      </c>
      <c r="P67" s="47" t="s">
        <v>60</v>
      </c>
      <c r="Q67" s="48" t="s">
        <v>47</v>
      </c>
      <c r="R67" s="45"/>
      <c r="S67" s="46"/>
      <c r="T67" s="47" t="str">
        <f>IF(R67="","-",VLOOKUP(R67,[1]KhususLoadDosen!$E$48:$U$55,14,0))</f>
        <v>-</v>
      </c>
      <c r="U67" s="47" t="str">
        <f>IF(R67="","-",IF(VLOOKUP(R67,[1]KhususLoadDosen!$E$48:$U$55,15,0)="","-",VLOOKUP(R67,[1]KhususLoadDosen!$E$48:$U$55,15,0)))</f>
        <v>-</v>
      </c>
      <c r="V67" s="47" t="str">
        <f>IF(R67="","-",IF(S67="T","-",IF(VLOOKUP(R67,[1]KhususLoadDosen!$E$48:$X$55,18,0)="","-",VLOOKUP(R67,[1]KhususLoadDosen!$E$48:$X$55,18,0))))</f>
        <v>-</v>
      </c>
      <c r="W67" s="47" t="str">
        <f>IF(R67="","-",IF(S67="T","-",IF(VLOOKUP(R67,[1]KhususLoadDosen!$E$48:$X$55,19,0)="","-",VLOOKUP(R67,[1]KhususLoadDosen!$E$48:$X$55,19,0))))</f>
        <v>-</v>
      </c>
      <c r="X67" s="47" t="s">
        <v>60</v>
      </c>
      <c r="Y67" s="48"/>
      <c r="Z67" s="45" t="s">
        <v>76</v>
      </c>
      <c r="AA67" s="46" t="s">
        <v>16</v>
      </c>
      <c r="AB67" s="47" t="str">
        <f>IF(Z67="","-",VLOOKUP(Z67,[1]KhususLoadDosen!$E$48:$U$55,14,0))</f>
        <v>AMS</v>
      </c>
      <c r="AC67" s="47" t="str">
        <f>IF(Z67="","-",IF(VLOOKUP(Z67,[1]KhususLoadDosen!$E$48:$U$55,15,0)="","-",VLOOKUP(Z67,[1]KhususLoadDosen!$E$48:$U$55,15,0)))</f>
        <v>ANM</v>
      </c>
      <c r="AD67" s="47" t="str">
        <f>IF(Z67="","-",IF(AA67="T","-",IF(VLOOKUP(Z67,[1]KhususLoadDosen!$E$48:$X$55,18,0)="","-",VLOOKUP(Z67,[1]KhususLoadDosen!$E$48:$X$55,18,0))))</f>
        <v>-</v>
      </c>
      <c r="AE67" s="47" t="str">
        <f>IF(Z67="","-",IF(AA67="T","-",IF(VLOOKUP(Z67,[1]KhususLoadDosen!$E$48:$X$55,19,0)="","-",VLOOKUP(Z67,[1]KhususLoadDosen!$E$48:$X$55,19,0))))</f>
        <v>-</v>
      </c>
      <c r="AF67" s="47" t="s">
        <v>60</v>
      </c>
      <c r="AG67" s="48" t="s">
        <v>18</v>
      </c>
      <c r="AH67" s="45" t="s">
        <v>74</v>
      </c>
      <c r="AI67" s="46" t="s">
        <v>16</v>
      </c>
      <c r="AJ67" s="47" t="str">
        <f>IF(AH67="","-",VLOOKUP(AH67,[1]KhususLoadDosen!$E$48:$U$55,14,0))</f>
        <v>PN</v>
      </c>
      <c r="AK67" s="47" t="str">
        <f>IF(AH67="","-",IF(VLOOKUP(AH67,[1]KhususLoadDosen!$E$48:$U$55,15,0)="","-",VLOOKUP(AH67,[1]KhususLoadDosen!$E$48:$U$55,15,0)))</f>
        <v>-</v>
      </c>
      <c r="AL67" s="47" t="str">
        <f>IF(AH67="","-",IF(AI67="T","-",IF(VLOOKUP(AH67,[1]KhususLoadDosen!$E$48:$X$55,18,0)="","-",VLOOKUP(AH67,[1]KhususLoadDosen!$E$48:$X$55,18,0))))</f>
        <v>-</v>
      </c>
      <c r="AM67" s="47" t="str">
        <f>IF(AH67="","-",IF(AI67="T","-",IF(VLOOKUP(AH67,[1]KhususLoadDosen!$E$48:$X$55,19,0)="","-",VLOOKUP(AH67,[1]KhususLoadDosen!$E$48:$X$55,19,0))))</f>
        <v>-</v>
      </c>
      <c r="AN67" s="47" t="s">
        <v>60</v>
      </c>
      <c r="AO67" s="48" t="s">
        <v>18</v>
      </c>
    </row>
    <row r="68" spans="1:41" s="31" customFormat="1" ht="12.75" customHeight="1" x14ac:dyDescent="0.2">
      <c r="A68" s="25"/>
      <c r="B68" s="45"/>
      <c r="C68" s="46"/>
      <c r="D68" s="47" t="str">
        <f>IF(B68="","-",VLOOKUP(B68,[1]KhususLoadDosen!$E$59:$U$67,14,0))</f>
        <v>-</v>
      </c>
      <c r="E68" s="47" t="str">
        <f>IF(B68="","-",IF(VLOOKUP(B68,[1]KhususLoadDosen!$E$59:$U$67,15,0)="","-",VLOOKUP(B68,[1]KhususLoadDosen!$E$59:$U$67,15,0)))</f>
        <v>-</v>
      </c>
      <c r="F68" s="47" t="str">
        <f>IF(B68="","-",IF(C68="T","-",IF(VLOOKUP(B68,[1]KhususLoadDosen!$E$59:$X$67,18,0)="","-",VLOOKUP(B68,[1]KhususLoadDosen!$E$59:$X$67,18,0))))</f>
        <v>-</v>
      </c>
      <c r="G68" s="47" t="str">
        <f>IF(B68="","-",IF(C68="T","-",IF(VLOOKUP(B68,[1]KhususLoadDosen!$E$59:$X$67,19,0)="","-",VLOOKUP(B68,[1]KhususLoadDosen!$E$59:$X$67,19,0))))</f>
        <v>-</v>
      </c>
      <c r="H68" s="47" t="s">
        <v>63</v>
      </c>
      <c r="I68" s="48"/>
      <c r="J68" s="45" t="s">
        <v>73</v>
      </c>
      <c r="K68" s="46" t="s">
        <v>20</v>
      </c>
      <c r="L68" s="47" t="str">
        <f>IF(J68="","-",VLOOKUP(J68,[1]KhususLoadDosen!$E$59:$U$67,14,0))</f>
        <v>RSL</v>
      </c>
      <c r="M68" s="47" t="str">
        <f>IF(J68="","-",IF(VLOOKUP(J68,[1]KhususLoadDosen!$E$59:$U$67,15,0)="","-",VLOOKUP(J68,[1]KhususLoadDosen!$E$59:$U$67,15,0)))</f>
        <v>-</v>
      </c>
      <c r="N68" s="47" t="str">
        <f>IF(J68="","-",IF(K68="T","-",IF(VLOOKUP(J68,[1]KhususLoadDosen!$E$59:$X$67,18,0)="","-",VLOOKUP(J68,[1]KhususLoadDosen!$E$59:$X$67,18,0))))</f>
        <v>-</v>
      </c>
      <c r="O68" s="47" t="str">
        <f>IF(J68="","-",IF(K68="T","-",IF(VLOOKUP(J68,[1]KhususLoadDosen!$E$59:$X$67,19,0)="","-",VLOOKUP(J68,[1]KhususLoadDosen!$E$59:$X$67,19,0))))</f>
        <v>-</v>
      </c>
      <c r="P68" s="47" t="s">
        <v>63</v>
      </c>
      <c r="Q68" s="48" t="s">
        <v>28</v>
      </c>
      <c r="R68" s="45" t="s">
        <v>62</v>
      </c>
      <c r="S68" s="46" t="s">
        <v>20</v>
      </c>
      <c r="T68" s="47" t="str">
        <f>IF(R68="","-",VLOOKUP(R68,[1]KhususLoadDosen!$E$59:$U$67,14,0))</f>
        <v>ABS</v>
      </c>
      <c r="U68" s="47" t="str">
        <f>IF(R68="","-",IF(VLOOKUP(R68,[1]KhususLoadDosen!$E$59:$U$67,15,0)="","-",VLOOKUP(R68,[1]KhususLoadDosen!$E$59:$U$67,15,0)))</f>
        <v>-</v>
      </c>
      <c r="V68" s="47" t="str">
        <f>IF(R68="","-",IF(S68="T","-",IF(VLOOKUP(R68,[1]KhususLoadDosen!$E$59:$X$67,18,0)="","-",VLOOKUP(R68,[1]KhususLoadDosen!$E$59:$X$67,18,0))))</f>
        <v>IRT</v>
      </c>
      <c r="W68" s="47" t="str">
        <f>IF(R68="","-",IF(S68="T","-",IF(VLOOKUP(R68,[1]KhususLoadDosen!$E$59:$X$67,19,0)="","-",VLOOKUP(R68,[1]KhususLoadDosen!$E$59:$X$67,19,0))))</f>
        <v>-</v>
      </c>
      <c r="X68" s="47" t="s">
        <v>63</v>
      </c>
      <c r="Y68" s="48" t="s">
        <v>28</v>
      </c>
      <c r="Z68" s="45" t="s">
        <v>76</v>
      </c>
      <c r="AA68" s="46" t="s">
        <v>16</v>
      </c>
      <c r="AB68" s="47" t="str">
        <f>IF(Z68="","-",VLOOKUP(Z68,[1]KhususLoadDosen!$E$59:$U$67,14,0))</f>
        <v>AMS</v>
      </c>
      <c r="AC68" s="47" t="str">
        <f>IF(Z68="","-",IF(VLOOKUP(Z68,[1]KhususLoadDosen!$E$59:$U$67,15,0)="","-",VLOOKUP(Z68,[1]KhususLoadDosen!$E$59:$U$67,15,0)))</f>
        <v>ANM</v>
      </c>
      <c r="AD68" s="47" t="str">
        <f>IF(Z68="","-",IF(AA68="T","-",IF(VLOOKUP(Z68,[1]KhususLoadDosen!$E$59:$X$67,18,0)="","-",VLOOKUP(Z68,[1]KhususLoadDosen!$E$59:$X$67,18,0))))</f>
        <v>-</v>
      </c>
      <c r="AE68" s="47" t="str">
        <f>IF(Z68="","-",IF(AA68="T","-",IF(VLOOKUP(Z68,[1]KhususLoadDosen!$E$59:$X$67,19,0)="","-",VLOOKUP(Z68,[1]KhususLoadDosen!$E$59:$X$67,19,0))))</f>
        <v>-</v>
      </c>
      <c r="AF68" s="47" t="s">
        <v>63</v>
      </c>
      <c r="AG68" s="48" t="s">
        <v>18</v>
      </c>
      <c r="AH68" s="45" t="s">
        <v>74</v>
      </c>
      <c r="AI68" s="46" t="s">
        <v>16</v>
      </c>
      <c r="AJ68" s="47" t="str">
        <f>IF(AH68="","-",VLOOKUP(AH68,[1]KhususLoadDosen!$E$59:$U$67,14,0))</f>
        <v>PN</v>
      </c>
      <c r="AK68" s="47" t="str">
        <f>IF(AH68="","-",IF(VLOOKUP(AH68,[1]KhususLoadDosen!$E$59:$U$67,15,0)="","-",VLOOKUP(AH68,[1]KhususLoadDosen!$E$59:$U$67,15,0)))</f>
        <v>-</v>
      </c>
      <c r="AL68" s="47" t="str">
        <f>IF(AH68="","-",IF(AI68="T","-",IF(VLOOKUP(AH68,[1]KhususLoadDosen!$E$59:$X$67,18,0)="","-",VLOOKUP(AH68,[1]KhususLoadDosen!$E$59:$X$67,18,0))))</f>
        <v>-</v>
      </c>
      <c r="AM68" s="47" t="str">
        <f>IF(AH68="","-",IF(AI68="T","-",IF(VLOOKUP(AH68,[1]KhususLoadDosen!$E$59:$X$67,19,0)="","-",VLOOKUP(AH68,[1]KhususLoadDosen!$E$59:$X$67,19,0))))</f>
        <v>-</v>
      </c>
      <c r="AN68" s="47" t="s">
        <v>63</v>
      </c>
      <c r="AO68" s="48" t="s">
        <v>18</v>
      </c>
    </row>
    <row r="69" spans="1:41" s="31" customFormat="1" ht="7.5" customHeight="1" thickBot="1" x14ac:dyDescent="0.25">
      <c r="A69" s="50"/>
      <c r="B69" s="51"/>
      <c r="C69" s="52"/>
      <c r="D69" s="53"/>
      <c r="E69" s="53"/>
      <c r="F69" s="53"/>
      <c r="G69" s="53"/>
      <c r="H69" s="53"/>
      <c r="I69" s="54"/>
      <c r="J69" s="51"/>
      <c r="K69" s="52"/>
      <c r="L69" s="53"/>
      <c r="M69" s="53"/>
      <c r="N69" s="53"/>
      <c r="O69" s="53"/>
      <c r="P69" s="53"/>
      <c r="Q69" s="54"/>
      <c r="R69" s="51"/>
      <c r="S69" s="52"/>
      <c r="T69" s="53"/>
      <c r="U69" s="53"/>
      <c r="V69" s="53"/>
      <c r="W69" s="53"/>
      <c r="X69" s="53"/>
      <c r="Y69" s="54"/>
      <c r="Z69" s="51"/>
      <c r="AA69" s="52"/>
      <c r="AB69" s="53"/>
      <c r="AC69" s="53"/>
      <c r="AD69" s="53"/>
      <c r="AE69" s="53"/>
      <c r="AF69" s="53"/>
      <c r="AG69" s="54"/>
      <c r="AH69" s="51"/>
      <c r="AI69" s="52"/>
      <c r="AJ69" s="53"/>
      <c r="AK69" s="53"/>
      <c r="AL69" s="53"/>
      <c r="AM69" s="53"/>
      <c r="AN69" s="53"/>
      <c r="AO69" s="54"/>
    </row>
    <row r="70" spans="1:41" s="31" customFormat="1" thickTop="1" x14ac:dyDescent="0.2">
      <c r="A70" s="67" t="s">
        <v>78</v>
      </c>
      <c r="B70" s="60"/>
      <c r="C70" s="5"/>
      <c r="D70" s="5"/>
      <c r="E70" s="5"/>
      <c r="F70" s="5"/>
      <c r="G70" s="5"/>
      <c r="H70" s="5"/>
      <c r="I70" s="65"/>
      <c r="J70" s="60"/>
      <c r="K70" s="5"/>
      <c r="L70" s="5"/>
      <c r="M70" s="5"/>
      <c r="N70" s="5"/>
      <c r="O70" s="5"/>
      <c r="P70" s="5"/>
      <c r="Q70" s="65"/>
      <c r="R70" s="60"/>
      <c r="S70" s="5"/>
      <c r="T70" s="5"/>
      <c r="U70" s="5"/>
      <c r="V70" s="5"/>
      <c r="W70" s="5"/>
      <c r="X70" s="5"/>
      <c r="Y70" s="65"/>
      <c r="Z70" s="60"/>
      <c r="AA70" s="5"/>
      <c r="AB70" s="5"/>
      <c r="AC70" s="5"/>
      <c r="AD70" s="5"/>
      <c r="AE70" s="5"/>
      <c r="AF70" s="5"/>
      <c r="AG70" s="65"/>
      <c r="AH70" s="60"/>
      <c r="AI70" s="5"/>
      <c r="AJ70" s="5"/>
      <c r="AK70" s="5"/>
      <c r="AL70" s="5"/>
      <c r="AM70" s="5"/>
      <c r="AN70" s="5"/>
      <c r="AO70" s="65"/>
    </row>
    <row r="71" spans="1:41" s="31" customFormat="1" thickBot="1" x14ac:dyDescent="0.25">
      <c r="A71" s="68" t="s">
        <v>79</v>
      </c>
      <c r="B71" s="69"/>
      <c r="C71" s="70"/>
      <c r="D71" s="70"/>
      <c r="E71" s="70"/>
      <c r="F71" s="70"/>
      <c r="G71" s="70"/>
      <c r="H71" s="70"/>
      <c r="I71" s="71"/>
      <c r="J71" s="69"/>
      <c r="K71" s="70"/>
      <c r="L71" s="70"/>
      <c r="M71" s="70"/>
      <c r="N71" s="70"/>
      <c r="O71" s="70"/>
      <c r="P71" s="70"/>
      <c r="Q71" s="71"/>
      <c r="R71" s="69"/>
      <c r="S71" s="70"/>
      <c r="T71" s="70"/>
      <c r="U71" s="70"/>
      <c r="V71" s="70"/>
      <c r="W71" s="70"/>
      <c r="X71" s="70"/>
      <c r="Y71" s="71"/>
      <c r="Z71" s="69"/>
      <c r="AA71" s="70"/>
      <c r="AB71" s="70"/>
      <c r="AC71" s="70"/>
      <c r="AD71" s="70"/>
      <c r="AE71" s="70"/>
      <c r="AF71" s="70"/>
      <c r="AG71" s="71"/>
      <c r="AH71" s="69"/>
      <c r="AI71" s="70"/>
      <c r="AJ71" s="70"/>
      <c r="AK71" s="70"/>
      <c r="AL71" s="70"/>
      <c r="AM71" s="70"/>
      <c r="AN71" s="70"/>
      <c r="AO71" s="71"/>
    </row>
    <row r="72" spans="1:41" s="31" customFormat="1" ht="8.85" customHeight="1" thickTop="1" x14ac:dyDescent="0.2">
      <c r="A72" s="64"/>
      <c r="B72" s="60"/>
      <c r="C72" s="5"/>
      <c r="D72" s="5"/>
      <c r="E72" s="5"/>
      <c r="F72" s="5"/>
      <c r="G72" s="5"/>
      <c r="H72" s="5"/>
      <c r="I72" s="65"/>
      <c r="J72" s="60"/>
      <c r="K72" s="5"/>
      <c r="L72" s="5"/>
      <c r="M72" s="5"/>
      <c r="N72" s="5"/>
      <c r="O72" s="5"/>
      <c r="P72" s="5"/>
      <c r="Q72" s="65"/>
      <c r="R72" s="60"/>
      <c r="S72" s="5"/>
      <c r="T72" s="5"/>
      <c r="U72" s="5"/>
      <c r="V72" s="5"/>
      <c r="W72" s="5"/>
      <c r="X72" s="5"/>
      <c r="Y72" s="65"/>
      <c r="Z72" s="60"/>
      <c r="AA72" s="5"/>
      <c r="AB72" s="5"/>
      <c r="AC72" s="5"/>
      <c r="AD72" s="5"/>
      <c r="AE72" s="5"/>
      <c r="AF72" s="5"/>
      <c r="AG72" s="65"/>
      <c r="AH72" s="60"/>
      <c r="AI72" s="5"/>
      <c r="AJ72" s="5"/>
      <c r="AK72" s="5"/>
      <c r="AL72" s="5"/>
      <c r="AM72" s="5"/>
      <c r="AN72" s="5"/>
      <c r="AO72" s="65"/>
    </row>
    <row r="73" spans="1:41" s="31" customFormat="1" ht="12.75" customHeight="1" x14ac:dyDescent="0.2">
      <c r="A73" s="25"/>
      <c r="B73" s="26" t="s">
        <v>19</v>
      </c>
      <c r="C73" s="27" t="s">
        <v>16</v>
      </c>
      <c r="D73" s="28" t="str">
        <f>IF(B73="","-",VLOOKUP(B73,[1]KhususLoadDosen!$E$9:$U$16,14,0))</f>
        <v>RMS</v>
      </c>
      <c r="E73" s="28" t="str">
        <f>IF(B73="","-",IF(VLOOKUP(B73,[1]KhususLoadDosen!$E$9:$U$16,15,0)="","-",VLOOKUP(B73,[1]KhususLoadDosen!$E$9:$U$16,15,0)))</f>
        <v>-</v>
      </c>
      <c r="F73" s="29" t="str">
        <f>IF(B73="","-",IF(C73="T","-",IF(VLOOKUP(B73,[1]KhususLoadDosen!$E$9:$X$16,18,0)="","-",VLOOKUP(B73,[1]KhususLoadDosen!$E$9:$X$16,18,0))))</f>
        <v>-</v>
      </c>
      <c r="G73" s="29" t="str">
        <f>IF(B73="","-",IF(C73="T","-",IF(VLOOKUP(B73,[1]KhususLoadDosen!$E$9:$X$16,19,0)="","-",VLOOKUP(B73,[1]KhususLoadDosen!$E$9:$X$16,19,0))))</f>
        <v>-</v>
      </c>
      <c r="H73" s="28" t="s">
        <v>17</v>
      </c>
      <c r="I73" s="30" t="s">
        <v>18</v>
      </c>
      <c r="J73" s="26" t="s">
        <v>33</v>
      </c>
      <c r="K73" s="27" t="s">
        <v>20</v>
      </c>
      <c r="L73" s="28" t="str">
        <f>IF(J73="","-",VLOOKUP(J73,[1]KhususLoadDosen!$E$9:$U$16,14,0))</f>
        <v>DNJ</v>
      </c>
      <c r="M73" s="28" t="str">
        <f>IF(J73="","-",IF(VLOOKUP(J73,[1]KhususLoadDosen!$E$9:$U$16,15,0)="","-",VLOOKUP(J73,[1]KhususLoadDosen!$E$9:$U$16,15,0)))</f>
        <v>ASD</v>
      </c>
      <c r="N73" s="29" t="str">
        <f>IF(J73="","-",IF(K73="T","-",IF(VLOOKUP(J73,[1]KhususLoadDosen!$E$9:$X$16,18,0)="","-",VLOOKUP(J73,[1]KhususLoadDosen!$E$9:$X$16,18,0))))</f>
        <v>ACS</v>
      </c>
      <c r="O73" s="29" t="str">
        <f>IF(J73="","-",IF(K73="T","-",IF(VLOOKUP(J73,[1]KhususLoadDosen!$E$9:$X$16,19,0)="","-",VLOOKUP(J73,[1]KhususLoadDosen!$E$9:$X$16,19,0))))</f>
        <v>-</v>
      </c>
      <c r="P73" s="28" t="s">
        <v>17</v>
      </c>
      <c r="Q73" s="30" t="s">
        <v>34</v>
      </c>
      <c r="R73" s="26" t="s">
        <v>24</v>
      </c>
      <c r="S73" s="27" t="s">
        <v>20</v>
      </c>
      <c r="T73" s="28" t="str">
        <f>IF(R73="","-",VLOOKUP(R73,[1]KhususLoadDosen!$E$9:$U$16,14,0))</f>
        <v>YYS</v>
      </c>
      <c r="U73" s="28" t="str">
        <f>IF(R73="","-",IF(VLOOKUP(R73,[1]KhususLoadDosen!$E$9:$U$16,15,0)="","-",VLOOKUP(R73,[1]KhususLoadDosen!$E$9:$U$16,15,0)))</f>
        <v>RST</v>
      </c>
      <c r="V73" s="29" t="str">
        <f>IF(R73="","-",IF(S73="T","-",IF(VLOOKUP(R73,[1]KhususLoadDosen!$E$9:$X$16,18,0)="","-",VLOOKUP(R73,[1]KhususLoadDosen!$E$9:$X$16,18,0))))</f>
        <v>RJS</v>
      </c>
      <c r="W73" s="29" t="str">
        <f>IF(R73="","-",IF(S73="T","-",IF(VLOOKUP(R73,[1]KhususLoadDosen!$E$9:$X$16,19,0)="","-",VLOOKUP(R73,[1]KhususLoadDosen!$E$9:$X$16,19,0))))</f>
        <v>GHP</v>
      </c>
      <c r="X73" s="28" t="s">
        <v>17</v>
      </c>
      <c r="Y73" s="30" t="s">
        <v>30</v>
      </c>
      <c r="Z73" s="26" t="s">
        <v>35</v>
      </c>
      <c r="AA73" s="27" t="s">
        <v>16</v>
      </c>
      <c r="AB73" s="28" t="str">
        <f>IF(Z73="","-",VLOOKUP(Z73,[1]KhususLoadDosen!$E$9:$U$16,14,0))</f>
        <v>KIS</v>
      </c>
      <c r="AC73" s="28" t="str">
        <f>IF(Z73="","-",IF(VLOOKUP(Z73,[1]KhususLoadDosen!$E$9:$U$16,15,0)="","-",VLOOKUP(Z73,[1]KhususLoadDosen!$E$9:$U$16,15,0)))</f>
        <v>ANM</v>
      </c>
      <c r="AD73" s="29" t="str">
        <f>IF(Z73="","-",IF(AA73="T","-",IF(VLOOKUP(Z73,[1]KhususLoadDosen!$E$9:$X$16,18,0)="","-",VLOOKUP(Z73,[1]KhususLoadDosen!$E$9:$X$16,18,0))))</f>
        <v>-</v>
      </c>
      <c r="AE73" s="29" t="str">
        <f>IF(Z73="","-",IF(AA73="T","-",IF(VLOOKUP(Z73,[1]KhususLoadDosen!$E$9:$X$16,19,0)="","-",VLOOKUP(Z73,[1]KhususLoadDosen!$E$9:$X$16,19,0))))</f>
        <v>-</v>
      </c>
      <c r="AF73" s="28" t="s">
        <v>17</v>
      </c>
      <c r="AG73" s="30" t="s">
        <v>80</v>
      </c>
      <c r="AH73" s="26"/>
      <c r="AI73" s="27"/>
      <c r="AJ73" s="28" t="str">
        <f>IF(AH73="","-",VLOOKUP(AH73,[1]KhususLoadDosen!$E$9:$U$16,14,0))</f>
        <v>-</v>
      </c>
      <c r="AK73" s="28" t="str">
        <f>IF(AH73="","-",IF(VLOOKUP(AH73,[1]KhususLoadDosen!$E$9:$U$16,15,0)="","-",VLOOKUP(AH73,[1]KhususLoadDosen!$E$9:$U$16,15,0)))</f>
        <v>-</v>
      </c>
      <c r="AL73" s="29" t="str">
        <f>IF(AH73="","-",IF(AI73="T","-",IF(VLOOKUP(AH73,[1]KhususLoadDosen!$E$9:$X$16,18,0)="","-",VLOOKUP(AH73,[1]KhususLoadDosen!$E$9:$X$16,18,0))))</f>
        <v>-</v>
      </c>
      <c r="AM73" s="29" t="str">
        <f>IF(AH73="","-",IF(AI73="T","-",IF(VLOOKUP(AH73,[1]KhususLoadDosen!$E$9:$X$16,19,0)="","-",VLOOKUP(AH73,[1]KhususLoadDosen!$E$9:$X$16,19,0))))</f>
        <v>-</v>
      </c>
      <c r="AN73" s="28" t="s">
        <v>17</v>
      </c>
      <c r="AO73" s="30"/>
    </row>
    <row r="74" spans="1:41" s="31" customFormat="1" ht="12.75" customHeight="1" x14ac:dyDescent="0.2">
      <c r="A74" s="25"/>
      <c r="B74" s="26" t="s">
        <v>19</v>
      </c>
      <c r="C74" s="27" t="s">
        <v>16</v>
      </c>
      <c r="D74" s="28" t="str">
        <f>IF(B74="","-",VLOOKUP(B74,[1]KhususLoadDosen!$E$9:$U$16,14,0))</f>
        <v>RMS</v>
      </c>
      <c r="E74" s="28" t="str">
        <f>IF(B74="","-",IF(VLOOKUP(B74,[1]KhususLoadDosen!$E$9:$U$16,15,0)="","-",VLOOKUP(B74,[1]KhususLoadDosen!$E$9:$U$16,15,0)))</f>
        <v>-</v>
      </c>
      <c r="F74" s="29" t="str">
        <f>IF(B74="","-",IF(C74="T","-",IF(VLOOKUP(B74,[1]KhususLoadDosen!$E$9:$X$16,18,0)="","-",VLOOKUP(B74,[1]KhususLoadDosen!$E$9:$X$16,18,0))))</f>
        <v>-</v>
      </c>
      <c r="G74" s="29" t="str">
        <f>IF(B74="","-",IF(C74="T","-",IF(VLOOKUP(B74,[1]KhususLoadDosen!$E$9:$X$16,19,0)="","-",VLOOKUP(B74,[1]KhususLoadDosen!$E$9:$X$16,19,0))))</f>
        <v>-</v>
      </c>
      <c r="H74" s="28" t="s">
        <v>25</v>
      </c>
      <c r="I74" s="30" t="s">
        <v>18</v>
      </c>
      <c r="J74" s="26" t="s">
        <v>22</v>
      </c>
      <c r="K74" s="27" t="s">
        <v>20</v>
      </c>
      <c r="L74" s="28" t="str">
        <f>IF(J74="","-",VLOOKUP(J74,[1]KhususLoadDosen!$E$9:$U$16,14,0))</f>
        <v>RSL</v>
      </c>
      <c r="M74" s="28" t="str">
        <f>IF(J74="","-",IF(VLOOKUP(J74,[1]KhususLoadDosen!$E$9:$U$16,15,0)="","-",VLOOKUP(J74,[1]KhususLoadDosen!$E$9:$U$16,15,0)))</f>
        <v>HTS</v>
      </c>
      <c r="N74" s="29" t="str">
        <f>IF(J74="","-",IF(K74="T","-",IF(VLOOKUP(J74,[1]KhususLoadDosen!$E$9:$X$16,18,0)="","-",VLOOKUP(J74,[1]KhususLoadDosen!$E$9:$X$16,18,0))))</f>
        <v>PAT</v>
      </c>
      <c r="O74" s="29" t="str">
        <f>IF(J74="","-",IF(K74="T","-",IF(VLOOKUP(J74,[1]KhususLoadDosen!$E$9:$X$16,19,0)="","-",VLOOKUP(J74,[1]KhususLoadDosen!$E$9:$X$16,19,0))))</f>
        <v>-</v>
      </c>
      <c r="P74" s="28" t="s">
        <v>25</v>
      </c>
      <c r="Q74" s="30" t="s">
        <v>48</v>
      </c>
      <c r="R74" s="26" t="s">
        <v>33</v>
      </c>
      <c r="S74" s="27" t="s">
        <v>20</v>
      </c>
      <c r="T74" s="28" t="str">
        <f>IF(R74="","-",VLOOKUP(R74,[1]KhususLoadDosen!$E$9:$U$16,14,0))</f>
        <v>DNJ</v>
      </c>
      <c r="U74" s="28" t="str">
        <f>IF(R74="","-",IF(VLOOKUP(R74,[1]KhususLoadDosen!$E$9:$U$16,15,0)="","-",VLOOKUP(R74,[1]KhususLoadDosen!$E$9:$U$16,15,0)))</f>
        <v>ASD</v>
      </c>
      <c r="V74" s="29" t="str">
        <f>IF(R74="","-",IF(S74="T","-",IF(VLOOKUP(R74,[1]KhususLoadDosen!$E$9:$X$16,18,0)="","-",VLOOKUP(R74,[1]KhususLoadDosen!$E$9:$X$16,18,0))))</f>
        <v>ACS</v>
      </c>
      <c r="W74" s="29" t="str">
        <f>IF(R74="","-",IF(S74="T","-",IF(VLOOKUP(R74,[1]KhususLoadDosen!$E$9:$X$16,19,0)="","-",VLOOKUP(R74,[1]KhususLoadDosen!$E$9:$X$16,19,0))))</f>
        <v>-</v>
      </c>
      <c r="X74" s="28" t="s">
        <v>25</v>
      </c>
      <c r="Y74" s="30" t="s">
        <v>34</v>
      </c>
      <c r="Z74" s="26" t="s">
        <v>35</v>
      </c>
      <c r="AA74" s="27" t="s">
        <v>16</v>
      </c>
      <c r="AB74" s="28" t="str">
        <f>IF(Z74="","-",VLOOKUP(Z74,[1]KhususLoadDosen!$E$9:$U$16,14,0))</f>
        <v>KIS</v>
      </c>
      <c r="AC74" s="28" t="str">
        <f>IF(Z74="","-",IF(VLOOKUP(Z74,[1]KhususLoadDosen!$E$9:$U$16,15,0)="","-",VLOOKUP(Z74,[1]KhususLoadDosen!$E$9:$U$16,15,0)))</f>
        <v>ANM</v>
      </c>
      <c r="AD74" s="29" t="str">
        <f>IF(Z74="","-",IF(AA74="T","-",IF(VLOOKUP(Z74,[1]KhususLoadDosen!$E$9:$X$16,18,0)="","-",VLOOKUP(Z74,[1]KhususLoadDosen!$E$9:$X$16,18,0))))</f>
        <v>-</v>
      </c>
      <c r="AE74" s="29" t="str">
        <f>IF(Z74="","-",IF(AA74="T","-",IF(VLOOKUP(Z74,[1]KhususLoadDosen!$E$9:$X$16,19,0)="","-",VLOOKUP(Z74,[1]KhususLoadDosen!$E$9:$X$16,19,0))))</f>
        <v>-</v>
      </c>
      <c r="AF74" s="28" t="s">
        <v>25</v>
      </c>
      <c r="AG74" s="30" t="s">
        <v>80</v>
      </c>
      <c r="AH74" s="26"/>
      <c r="AI74" s="27"/>
      <c r="AJ74" s="28" t="str">
        <f>IF(AH74="","-",VLOOKUP(AH74,[1]KhususLoadDosen!$E$9:$U$16,14,0))</f>
        <v>-</v>
      </c>
      <c r="AK74" s="28" t="str">
        <f>IF(AH74="","-",IF(VLOOKUP(AH74,[1]KhususLoadDosen!$E$9:$U$16,15,0)="","-",VLOOKUP(AH74,[1]KhususLoadDosen!$E$9:$U$16,15,0)))</f>
        <v>-</v>
      </c>
      <c r="AL74" s="29" t="str">
        <f>IF(AH74="","-",IF(AI74="T","-",IF(VLOOKUP(AH74,[1]KhususLoadDosen!$E$9:$X$16,18,0)="","-",VLOOKUP(AH74,[1]KhususLoadDosen!$E$9:$X$16,18,0))))</f>
        <v>-</v>
      </c>
      <c r="AM74" s="29" t="str">
        <f>IF(AH74="","-",IF(AI74="T","-",IF(VLOOKUP(AH74,[1]KhususLoadDosen!$E$9:$X$16,19,0)="","-",VLOOKUP(AH74,[1]KhususLoadDosen!$E$9:$X$16,19,0))))</f>
        <v>-</v>
      </c>
      <c r="AN74" s="28" t="s">
        <v>25</v>
      </c>
      <c r="AO74" s="30"/>
    </row>
    <row r="75" spans="1:41" s="31" customFormat="1" ht="12.75" customHeight="1" x14ac:dyDescent="0.2">
      <c r="A75" s="25"/>
      <c r="B75" s="26" t="s">
        <v>19</v>
      </c>
      <c r="C75" s="27" t="s">
        <v>16</v>
      </c>
      <c r="D75" s="28" t="str">
        <f>IF(B75="","-",VLOOKUP(B75,[1]KhususLoadDosen!$E$9:$U$16,14,0))</f>
        <v>RMS</v>
      </c>
      <c r="E75" s="28" t="str">
        <f>IF(B75="","-",IF(VLOOKUP(B75,[1]KhususLoadDosen!$E$9:$U$16,15,0)="","-",VLOOKUP(B75,[1]KhususLoadDosen!$E$9:$U$16,15,0)))</f>
        <v>-</v>
      </c>
      <c r="F75" s="29" t="str">
        <f>IF(B75="","-",IF(C75="T","-",IF(VLOOKUP(B75,[1]KhususLoadDosen!$E$9:$X$16,18,0)="","-",VLOOKUP(B75,[1]KhususLoadDosen!$E$9:$X$16,18,0))))</f>
        <v>-</v>
      </c>
      <c r="G75" s="29" t="str">
        <f>IF(B75="","-",IF(C75="T","-",IF(VLOOKUP(B75,[1]KhususLoadDosen!$E$9:$X$16,19,0)="","-",VLOOKUP(B75,[1]KhususLoadDosen!$E$9:$X$16,19,0))))</f>
        <v>-</v>
      </c>
      <c r="H75" s="28" t="s">
        <v>29</v>
      </c>
      <c r="I75" s="30" t="s">
        <v>18</v>
      </c>
      <c r="J75" s="26" t="s">
        <v>19</v>
      </c>
      <c r="K75" s="27" t="s">
        <v>20</v>
      </c>
      <c r="L75" s="28" t="str">
        <f>IF(J75="","-",VLOOKUP(J75,[1]KhususLoadDosen!$E$9:$U$16,14,0))</f>
        <v>RMS</v>
      </c>
      <c r="M75" s="28" t="str">
        <f>IF(J75="","-",IF(VLOOKUP(J75,[1]KhususLoadDosen!$E$9:$U$16,15,0)="","-",VLOOKUP(J75,[1]KhususLoadDosen!$E$9:$U$16,15,0)))</f>
        <v>-</v>
      </c>
      <c r="N75" s="29" t="str">
        <f>IF(J75="","-",IF(K75="T","-",IF(VLOOKUP(J75,[1]KhususLoadDosen!$E$9:$X$16,18,0)="","-",VLOOKUP(J75,[1]KhususLoadDosen!$E$9:$X$16,18,0))))</f>
        <v>RMS</v>
      </c>
      <c r="O75" s="29" t="str">
        <f>IF(J75="","-",IF(K75="T","-",IF(VLOOKUP(J75,[1]KhususLoadDosen!$E$9:$X$16,19,0)="","-",VLOOKUP(J75,[1]KhususLoadDosen!$E$9:$X$16,19,0))))</f>
        <v>RMM</v>
      </c>
      <c r="P75" s="28" t="s">
        <v>29</v>
      </c>
      <c r="Q75" s="30" t="s">
        <v>21</v>
      </c>
      <c r="R75" s="26" t="s">
        <v>22</v>
      </c>
      <c r="S75" s="27" t="s">
        <v>20</v>
      </c>
      <c r="T75" s="28" t="str">
        <f>IF(R75="","-",VLOOKUP(R75,[1]KhususLoadDosen!$E$9:$U$16,14,0))</f>
        <v>RSL</v>
      </c>
      <c r="U75" s="28" t="str">
        <f>IF(R75="","-",IF(VLOOKUP(R75,[1]KhususLoadDosen!$E$9:$U$16,15,0)="","-",VLOOKUP(R75,[1]KhususLoadDosen!$E$9:$U$16,15,0)))</f>
        <v>HTS</v>
      </c>
      <c r="V75" s="29" t="str">
        <f>IF(R75="","-",IF(S75="T","-",IF(VLOOKUP(R75,[1]KhususLoadDosen!$E$9:$X$16,18,0)="","-",VLOOKUP(R75,[1]KhususLoadDosen!$E$9:$X$16,18,0))))</f>
        <v>PAT</v>
      </c>
      <c r="W75" s="29" t="str">
        <f>IF(R75="","-",IF(S75="T","-",IF(VLOOKUP(R75,[1]KhususLoadDosen!$E$9:$X$16,19,0)="","-",VLOOKUP(R75,[1]KhususLoadDosen!$E$9:$X$16,19,0))))</f>
        <v>-</v>
      </c>
      <c r="X75" s="28" t="s">
        <v>29</v>
      </c>
      <c r="Y75" s="30" t="s">
        <v>37</v>
      </c>
      <c r="Z75" s="26" t="s">
        <v>35</v>
      </c>
      <c r="AA75" s="27" t="s">
        <v>16</v>
      </c>
      <c r="AB75" s="28" t="str">
        <f>IF(Z75="","-",VLOOKUP(Z75,[1]KhususLoadDosen!$E$9:$U$16,14,0))</f>
        <v>KIS</v>
      </c>
      <c r="AC75" s="28" t="str">
        <f>IF(Z75="","-",IF(VLOOKUP(Z75,[1]KhususLoadDosen!$E$9:$U$16,15,0)="","-",VLOOKUP(Z75,[1]KhususLoadDosen!$E$9:$U$16,15,0)))</f>
        <v>ANM</v>
      </c>
      <c r="AD75" s="29" t="str">
        <f>IF(Z75="","-",IF(AA75="T","-",IF(VLOOKUP(Z75,[1]KhususLoadDosen!$E$9:$X$16,18,0)="","-",VLOOKUP(Z75,[1]KhususLoadDosen!$E$9:$X$16,18,0))))</f>
        <v>-</v>
      </c>
      <c r="AE75" s="29" t="str">
        <f>IF(Z75="","-",IF(AA75="T","-",IF(VLOOKUP(Z75,[1]KhususLoadDosen!$E$9:$X$16,19,0)="","-",VLOOKUP(Z75,[1]KhususLoadDosen!$E$9:$X$16,19,0))))</f>
        <v>-</v>
      </c>
      <c r="AF75" s="28" t="s">
        <v>29</v>
      </c>
      <c r="AG75" s="30" t="s">
        <v>80</v>
      </c>
      <c r="AH75" s="26"/>
      <c r="AI75" s="27"/>
      <c r="AJ75" s="28" t="str">
        <f>IF(AH75="","-",VLOOKUP(AH75,[1]KhususLoadDosen!$E$9:$U$16,14,0))</f>
        <v>-</v>
      </c>
      <c r="AK75" s="28" t="str">
        <f>IF(AH75="","-",IF(VLOOKUP(AH75,[1]KhususLoadDosen!$E$9:$U$16,15,0)="","-",VLOOKUP(AH75,[1]KhususLoadDosen!$E$9:$U$16,15,0)))</f>
        <v>-</v>
      </c>
      <c r="AL75" s="29" t="str">
        <f>IF(AH75="","-",IF(AI75="T","-",IF(VLOOKUP(AH75,[1]KhususLoadDosen!$E$9:$X$16,18,0)="","-",VLOOKUP(AH75,[1]KhususLoadDosen!$E$9:$X$16,18,0))))</f>
        <v>-</v>
      </c>
      <c r="AM75" s="29" t="str">
        <f>IF(AH75="","-",IF(AI75="T","-",IF(VLOOKUP(AH75,[1]KhususLoadDosen!$E$9:$X$16,19,0)="","-",VLOOKUP(AH75,[1]KhususLoadDosen!$E$9:$X$16,19,0))))</f>
        <v>-</v>
      </c>
      <c r="AN75" s="28" t="s">
        <v>29</v>
      </c>
      <c r="AO75" s="30"/>
    </row>
    <row r="76" spans="1:41" s="31" customFormat="1" ht="12.75" customHeight="1" x14ac:dyDescent="0.2">
      <c r="A76" s="25"/>
      <c r="B76" s="26" t="s">
        <v>33</v>
      </c>
      <c r="C76" s="27" t="s">
        <v>16</v>
      </c>
      <c r="D76" s="28" t="str">
        <f>IF(B76="","-",VLOOKUP(B76,[1]KhususLoadDosen!$E$9:$U$16,14,0))</f>
        <v>DNJ</v>
      </c>
      <c r="E76" s="28" t="str">
        <f>IF(B76="","-",IF(VLOOKUP(B76,[1]KhususLoadDosen!$E$9:$U$16,15,0)="","-",VLOOKUP(B76,[1]KhususLoadDosen!$E$9:$U$16,15,0)))</f>
        <v>ASD</v>
      </c>
      <c r="F76" s="29" t="str">
        <f>IF(B76="","-",IF(C76="T","-",IF(VLOOKUP(B76,[1]KhususLoadDosen!$E$9:$X$16,18,0)="","-",VLOOKUP(B76,[1]KhususLoadDosen!$E$9:$X$16,18,0))))</f>
        <v>-</v>
      </c>
      <c r="G76" s="29" t="str">
        <f>IF(B76="","-",IF(C76="T","-",IF(VLOOKUP(B76,[1]KhususLoadDosen!$E$9:$X$16,19,0)="","-",VLOOKUP(B76,[1]KhususLoadDosen!$E$9:$X$16,19,0))))</f>
        <v>-</v>
      </c>
      <c r="H76" s="28" t="s">
        <v>31</v>
      </c>
      <c r="I76" s="30" t="s">
        <v>32</v>
      </c>
      <c r="J76" s="26" t="s">
        <v>15</v>
      </c>
      <c r="K76" s="27" t="s">
        <v>20</v>
      </c>
      <c r="L76" s="28" t="str">
        <f>IF(J76="","-",VLOOKUP(J76,[1]KhususLoadDosen!$E$9:$U$16,14,0))</f>
        <v>ESS</v>
      </c>
      <c r="M76" s="28" t="str">
        <f>IF(J76="","-",IF(VLOOKUP(J76,[1]KhususLoadDosen!$E$9:$U$16,15,0)="","-",VLOOKUP(J76,[1]KhususLoadDosen!$E$9:$U$16,15,0)))</f>
        <v>-</v>
      </c>
      <c r="N76" s="29" t="str">
        <f>IF(J76="","-",IF(K76="T","-",IF(VLOOKUP(J76,[1]KhususLoadDosen!$E$9:$X$16,18,0)="","-",VLOOKUP(J76,[1]KhususLoadDosen!$E$9:$X$16,18,0))))</f>
        <v>DNS</v>
      </c>
      <c r="O76" s="29" t="str">
        <f>IF(J76="","-",IF(K76="T","-",IF(VLOOKUP(J76,[1]KhususLoadDosen!$E$9:$X$16,19,0)="","-",VLOOKUP(J76,[1]KhususLoadDosen!$E$9:$X$16,19,0))))</f>
        <v>TLS</v>
      </c>
      <c r="P76" s="28" t="s">
        <v>31</v>
      </c>
      <c r="Q76" s="30" t="s">
        <v>23</v>
      </c>
      <c r="R76" s="26" t="s">
        <v>15</v>
      </c>
      <c r="S76" s="27" t="s">
        <v>20</v>
      </c>
      <c r="T76" s="28" t="str">
        <f>IF(R76="","-",VLOOKUP(R76,[1]KhususLoadDosen!$E$9:$U$16,14,0))</f>
        <v>ESS</v>
      </c>
      <c r="U76" s="28" t="str">
        <f>IF(R76="","-",IF(VLOOKUP(R76,[1]KhususLoadDosen!$E$9:$U$16,15,0)="","-",VLOOKUP(R76,[1]KhususLoadDosen!$E$9:$U$16,15,0)))</f>
        <v>-</v>
      </c>
      <c r="V76" s="29" t="str">
        <f>IF(R76="","-",IF(S76="T","-",IF(VLOOKUP(R76,[1]KhususLoadDosen!$E$9:$X$16,18,0)="","-",VLOOKUP(R76,[1]KhususLoadDosen!$E$9:$X$16,18,0))))</f>
        <v>DNS</v>
      </c>
      <c r="W76" s="29" t="str">
        <f>IF(R76="","-",IF(S76="T","-",IF(VLOOKUP(R76,[1]KhususLoadDosen!$E$9:$X$16,19,0)="","-",VLOOKUP(R76,[1]KhususLoadDosen!$E$9:$X$16,19,0))))</f>
        <v>TLS</v>
      </c>
      <c r="X76" s="28" t="s">
        <v>31</v>
      </c>
      <c r="Y76" s="30" t="s">
        <v>38</v>
      </c>
      <c r="Z76" s="26" t="s">
        <v>35</v>
      </c>
      <c r="AA76" s="27" t="s">
        <v>16</v>
      </c>
      <c r="AB76" s="28" t="str">
        <f>IF(Z76="","-",VLOOKUP(Z76,[1]KhususLoadDosen!$E$9:$U$16,14,0))</f>
        <v>KIS</v>
      </c>
      <c r="AC76" s="28" t="str">
        <f>IF(Z76="","-",IF(VLOOKUP(Z76,[1]KhususLoadDosen!$E$9:$U$16,15,0)="","-",VLOOKUP(Z76,[1]KhususLoadDosen!$E$9:$U$16,15,0)))</f>
        <v>ANM</v>
      </c>
      <c r="AD76" s="29" t="str">
        <f>IF(Z76="","-",IF(AA76="T","-",IF(VLOOKUP(Z76,[1]KhususLoadDosen!$E$9:$X$16,18,0)="","-",VLOOKUP(Z76,[1]KhususLoadDosen!$E$9:$X$16,18,0))))</f>
        <v>-</v>
      </c>
      <c r="AE76" s="29" t="str">
        <f>IF(Z76="","-",IF(AA76="T","-",IF(VLOOKUP(Z76,[1]KhususLoadDosen!$E$9:$X$16,19,0)="","-",VLOOKUP(Z76,[1]KhususLoadDosen!$E$9:$X$16,19,0))))</f>
        <v>-</v>
      </c>
      <c r="AF76" s="28" t="s">
        <v>31</v>
      </c>
      <c r="AG76" s="30" t="s">
        <v>80</v>
      </c>
      <c r="AH76" s="26"/>
      <c r="AI76" s="27"/>
      <c r="AJ76" s="28" t="str">
        <f>IF(AH76="","-",VLOOKUP(AH76,[1]KhususLoadDosen!$E$9:$U$16,14,0))</f>
        <v>-</v>
      </c>
      <c r="AK76" s="28" t="str">
        <f>IF(AH76="","-",IF(VLOOKUP(AH76,[1]KhususLoadDosen!$E$9:$U$16,15,0)="","-",VLOOKUP(AH76,[1]KhususLoadDosen!$E$9:$U$16,15,0)))</f>
        <v>-</v>
      </c>
      <c r="AL76" s="29" t="str">
        <f>IF(AH76="","-",IF(AI76="T","-",IF(VLOOKUP(AH76,[1]KhususLoadDosen!$E$9:$X$16,18,0)="","-",VLOOKUP(AH76,[1]KhususLoadDosen!$E$9:$X$16,18,0))))</f>
        <v>-</v>
      </c>
      <c r="AM76" s="29" t="str">
        <f>IF(AH76="","-",IF(AI76="T","-",IF(VLOOKUP(AH76,[1]KhususLoadDosen!$E$9:$X$16,19,0)="","-",VLOOKUP(AH76,[1]KhususLoadDosen!$E$9:$X$16,19,0))))</f>
        <v>-</v>
      </c>
      <c r="AN76" s="28" t="s">
        <v>31</v>
      </c>
      <c r="AO76" s="30"/>
    </row>
    <row r="77" spans="1:41" s="31" customFormat="1" ht="12.75" customHeight="1" x14ac:dyDescent="0.2">
      <c r="A77" s="25"/>
      <c r="B77" s="26" t="s">
        <v>33</v>
      </c>
      <c r="C77" s="27" t="s">
        <v>16</v>
      </c>
      <c r="D77" s="28" t="str">
        <f>IF(B77="","-",VLOOKUP(B77,[1]KhususLoadDosen!$E$9:$U$16,14,0))</f>
        <v>DNJ</v>
      </c>
      <c r="E77" s="28" t="str">
        <f>IF(B77="","-",IF(VLOOKUP(B77,[1]KhususLoadDosen!$E$9:$U$16,15,0)="","-",VLOOKUP(B77,[1]KhususLoadDosen!$E$9:$U$16,15,0)))</f>
        <v>ASD</v>
      </c>
      <c r="F77" s="29" t="str">
        <f>IF(B77="","-",IF(C77="T","-",IF(VLOOKUP(B77,[1]KhususLoadDosen!$E$9:$X$16,18,0)="","-",VLOOKUP(B77,[1]KhususLoadDosen!$E$9:$X$16,18,0))))</f>
        <v>-</v>
      </c>
      <c r="G77" s="29" t="str">
        <f>IF(B77="","-",IF(C77="T","-",IF(VLOOKUP(B77,[1]KhususLoadDosen!$E$9:$X$16,19,0)="","-",VLOOKUP(B77,[1]KhususLoadDosen!$E$9:$X$16,19,0))))</f>
        <v>-</v>
      </c>
      <c r="H77" s="28" t="s">
        <v>36</v>
      </c>
      <c r="I77" s="30" t="s">
        <v>32</v>
      </c>
      <c r="J77" s="26" t="s">
        <v>26</v>
      </c>
      <c r="K77" s="27" t="s">
        <v>20</v>
      </c>
      <c r="L77" s="28" t="str">
        <f>IF(J77="","-",VLOOKUP(J77,[1]KhususLoadDosen!$E$9:$U$16,14,0))</f>
        <v>DNJ</v>
      </c>
      <c r="M77" s="28" t="str">
        <f>IF(J77="","-",IF(VLOOKUP(J77,[1]KhususLoadDosen!$E$9:$U$16,15,0)="","-",VLOOKUP(J77,[1]KhususLoadDosen!$E$9:$U$16,15,0)))</f>
        <v>YYS</v>
      </c>
      <c r="N77" s="29" t="str">
        <f>IF(J77="","-",IF(K77="T","-",IF(VLOOKUP(J77,[1]KhususLoadDosen!$E$9:$X$16,18,0)="","-",VLOOKUP(J77,[1]KhususLoadDosen!$E$9:$X$16,18,0))))</f>
        <v>RFT</v>
      </c>
      <c r="O77" s="29" t="str">
        <f>IF(J77="","-",IF(K77="T","-",IF(VLOOKUP(J77,[1]KhususLoadDosen!$E$9:$X$16,19,0)="","-",VLOOKUP(J77,[1]KhususLoadDosen!$E$9:$X$16,19,0))))</f>
        <v>-</v>
      </c>
      <c r="P77" s="28" t="s">
        <v>36</v>
      </c>
      <c r="Q77" s="30" t="s">
        <v>27</v>
      </c>
      <c r="R77" s="26" t="s">
        <v>26</v>
      </c>
      <c r="S77" s="27" t="s">
        <v>20</v>
      </c>
      <c r="T77" s="28" t="str">
        <f>IF(R77="","-",VLOOKUP(R77,[1]KhususLoadDosen!$E$9:$U$16,14,0))</f>
        <v>DNJ</v>
      </c>
      <c r="U77" s="28" t="str">
        <f>IF(R77="","-",IF(VLOOKUP(R77,[1]KhususLoadDosen!$E$9:$U$16,15,0)="","-",VLOOKUP(R77,[1]KhususLoadDosen!$E$9:$U$16,15,0)))</f>
        <v>YYS</v>
      </c>
      <c r="V77" s="29" t="str">
        <f>IF(R77="","-",IF(S77="T","-",IF(VLOOKUP(R77,[1]KhususLoadDosen!$E$9:$X$16,18,0)="","-",VLOOKUP(R77,[1]KhususLoadDosen!$E$9:$X$16,18,0))))</f>
        <v>RFT</v>
      </c>
      <c r="W77" s="29" t="str">
        <f>IF(R77="","-",IF(S77="T","-",IF(VLOOKUP(R77,[1]KhususLoadDosen!$E$9:$X$16,19,0)="","-",VLOOKUP(R77,[1]KhususLoadDosen!$E$9:$X$16,19,0))))</f>
        <v>-</v>
      </c>
      <c r="X77" s="28" t="s">
        <v>36</v>
      </c>
      <c r="Y77" s="30" t="s">
        <v>27</v>
      </c>
      <c r="Z77" s="26" t="s">
        <v>35</v>
      </c>
      <c r="AA77" s="27" t="s">
        <v>16</v>
      </c>
      <c r="AB77" s="28" t="str">
        <f>IF(Z77="","-",VLOOKUP(Z77,[1]KhususLoadDosen!$E$9:$U$16,14,0))</f>
        <v>KIS</v>
      </c>
      <c r="AC77" s="28" t="str">
        <f>IF(Z77="","-",IF(VLOOKUP(Z77,[1]KhususLoadDosen!$E$9:$U$16,15,0)="","-",VLOOKUP(Z77,[1]KhususLoadDosen!$E$9:$U$16,15,0)))</f>
        <v>ANM</v>
      </c>
      <c r="AD77" s="29" t="str">
        <f>IF(Z77="","-",IF(AA77="T","-",IF(VLOOKUP(Z77,[1]KhususLoadDosen!$E$9:$X$16,18,0)="","-",VLOOKUP(Z77,[1]KhususLoadDosen!$E$9:$X$16,18,0))))</f>
        <v>-</v>
      </c>
      <c r="AE77" s="29" t="str">
        <f>IF(Z77="","-",IF(AA77="T","-",IF(VLOOKUP(Z77,[1]KhususLoadDosen!$E$9:$X$16,19,0)="","-",VLOOKUP(Z77,[1]KhususLoadDosen!$E$9:$X$16,19,0))))</f>
        <v>-</v>
      </c>
      <c r="AF77" s="28" t="s">
        <v>36</v>
      </c>
      <c r="AG77" s="30" t="s">
        <v>80</v>
      </c>
      <c r="AH77" s="26"/>
      <c r="AI77" s="27"/>
      <c r="AJ77" s="28" t="str">
        <f>IF(AH77="","-",VLOOKUP(AH77,[1]KhususLoadDosen!$E$9:$U$16,14,0))</f>
        <v>-</v>
      </c>
      <c r="AK77" s="28" t="str">
        <f>IF(AH77="","-",IF(VLOOKUP(AH77,[1]KhususLoadDosen!$E$9:$U$16,15,0)="","-",VLOOKUP(AH77,[1]KhususLoadDosen!$E$9:$U$16,15,0)))</f>
        <v>-</v>
      </c>
      <c r="AL77" s="29" t="str">
        <f>IF(AH77="","-",IF(AI77="T","-",IF(VLOOKUP(AH77,[1]KhususLoadDosen!$E$9:$X$16,18,0)="","-",VLOOKUP(AH77,[1]KhususLoadDosen!$E$9:$X$16,18,0))))</f>
        <v>-</v>
      </c>
      <c r="AM77" s="29" t="str">
        <f>IF(AH77="","-",IF(AI77="T","-",IF(VLOOKUP(AH77,[1]KhususLoadDosen!$E$9:$X$16,19,0)="","-",VLOOKUP(AH77,[1]KhususLoadDosen!$E$9:$X$16,19,0))))</f>
        <v>-</v>
      </c>
      <c r="AN77" s="28" t="s">
        <v>36</v>
      </c>
      <c r="AO77" s="30"/>
    </row>
    <row r="78" spans="1:41" s="31" customFormat="1" ht="7.5" customHeight="1" x14ac:dyDescent="0.2">
      <c r="A78" s="25"/>
      <c r="B78" s="33"/>
      <c r="C78" s="34"/>
      <c r="D78" s="35"/>
      <c r="E78" s="35"/>
      <c r="F78" s="35"/>
      <c r="G78" s="35"/>
      <c r="H78" s="35"/>
      <c r="I78" s="36"/>
      <c r="J78" s="66"/>
      <c r="K78" s="72"/>
      <c r="L78" s="35"/>
      <c r="M78" s="35"/>
      <c r="N78" s="35"/>
      <c r="O78" s="35"/>
      <c r="P78" s="35"/>
      <c r="Q78" s="36"/>
      <c r="R78" s="33"/>
      <c r="S78" s="34"/>
      <c r="T78" s="35"/>
      <c r="U78" s="35"/>
      <c r="V78" s="35"/>
      <c r="W78" s="35"/>
      <c r="X78" s="35"/>
      <c r="Y78" s="36"/>
      <c r="Z78" s="64"/>
      <c r="AA78" s="34"/>
      <c r="AB78" s="35"/>
      <c r="AC78" s="35"/>
      <c r="AD78" s="35"/>
      <c r="AE78" s="35"/>
      <c r="AF78" s="35"/>
      <c r="AG78" s="36"/>
      <c r="AH78" s="33"/>
      <c r="AI78" s="34"/>
      <c r="AJ78" s="35"/>
      <c r="AK78" s="35"/>
      <c r="AL78" s="35"/>
      <c r="AM78" s="35"/>
      <c r="AN78" s="35"/>
      <c r="AO78" s="36"/>
    </row>
    <row r="79" spans="1:41" s="31" customFormat="1" x14ac:dyDescent="0.25">
      <c r="A79" s="37">
        <v>5</v>
      </c>
      <c r="B79" s="73" t="s">
        <v>81</v>
      </c>
      <c r="C79" s="74" t="s">
        <v>16</v>
      </c>
      <c r="D79" s="75" t="str">
        <f>IF(B79="","-",VLOOKUP(B79,[1]KhususLoadDosen!$E$20:$U$32,14,0))</f>
        <v>BLT</v>
      </c>
      <c r="E79" s="75"/>
      <c r="F79" s="75" t="str">
        <f>IF(B79="","-",IF(C79="T","-",IF(VLOOKUP(B79,[1]KhususLoadDosen!$E$20:$X$32,18,0)="","-",VLOOKUP(B79,[1]KhususLoadDosen!$E$20:$X$32,18,0))))</f>
        <v>-</v>
      </c>
      <c r="G79" s="75" t="str">
        <f>IF(B79="","-",IF(C79="T","-",IF(VLOOKUP(B79,[1]KhususLoadDosen!$E$20:$X$32,19,0)="","-",VLOOKUP(B79,[1]KhususLoadDosen!$E$20:$X$32,19,0))))</f>
        <v>-</v>
      </c>
      <c r="H79" s="76" t="s">
        <v>40</v>
      </c>
      <c r="I79" s="77" t="s">
        <v>80</v>
      </c>
      <c r="J79" s="38" t="s">
        <v>42</v>
      </c>
      <c r="K79" s="39" t="s">
        <v>20</v>
      </c>
      <c r="L79" s="40" t="str">
        <f>IF(J79="","-",VLOOKUP(J79,[1]KhususLoadDosen!$E$20:$U$32,14,0))</f>
        <v>RSL</v>
      </c>
      <c r="M79" s="40" t="str">
        <f>IF(J79="","-",IF(VLOOKUP(J79,[1]KhususLoadDosen!$E$20:$U$32,15,0)="","-",VLOOKUP(J79,[1]KhususLoadDosen!$E$9:$U$67,15,0)))</f>
        <v>HTS</v>
      </c>
      <c r="N79" s="40" t="str">
        <f>IF(J79="","-",IF(K79="T","-",IF(VLOOKUP(J79,[1]KhususLoadDosen!$E$20:$X$32,18,0)="","-",VLOOKUP(J79,[1]KhususLoadDosen!$E$20:$X$32,18,0))))</f>
        <v>-</v>
      </c>
      <c r="O79" s="40" t="str">
        <f>IF(J79="","-",IF(K79="T","-",IF(VLOOKUP(J79,[1]KhususLoadDosen!$E$20:$X$32,19,0)="","-",VLOOKUP(J79,[1]KhususLoadDosen!$E$20:$X$32,19,0))))</f>
        <v>-</v>
      </c>
      <c r="P79" s="41" t="s">
        <v>40</v>
      </c>
      <c r="Q79" s="42" t="s">
        <v>43</v>
      </c>
      <c r="R79" s="38" t="s">
        <v>53</v>
      </c>
      <c r="S79" s="39" t="s">
        <v>20</v>
      </c>
      <c r="T79" s="40" t="str">
        <f>IF(R79="","-",VLOOKUP(R79,[1]KhususLoadDosen!$E$20:$U$32,14,0))</f>
        <v>ACB</v>
      </c>
      <c r="U79" s="40" t="str">
        <f>IF(R79="","-",IF(VLOOKUP(R79,[1]KhususLoadDosen!$E$20:$U$32,15,0)="","-",VLOOKUP(R79,[1]KhususLoadDosen!$E$9:$U$67,15,0)))</f>
        <v>EMS</v>
      </c>
      <c r="V79" s="40" t="str">
        <f>IF(R79="","-",IF(S79="T","-",IF(VLOOKUP(R79,[1]KhususLoadDosen!$E$20:$X$32,18,0)="","-",VLOOKUP(R79,[1]KhususLoadDosen!$E$20:$X$32,18,0))))</f>
        <v>BPS</v>
      </c>
      <c r="W79" s="40" t="str">
        <f>IF(R79="","-",IF(S79="T","-",IF(VLOOKUP(R79,[1]KhususLoadDosen!$E$20:$X$32,19,0)="","-",VLOOKUP(R79,[1]KhususLoadDosen!$E$20:$X$32,19,0))))</f>
        <v>OMS</v>
      </c>
      <c r="X79" s="41" t="s">
        <v>40</v>
      </c>
      <c r="Y79" s="42" t="s">
        <v>47</v>
      </c>
      <c r="Z79" s="38" t="s">
        <v>46</v>
      </c>
      <c r="AA79" s="39" t="s">
        <v>20</v>
      </c>
      <c r="AB79" s="40" t="str">
        <f>IF(Z79="","-",VLOOKUP(Z79,[1]KhususLoadDosen!$E$20:$U$32,14,0))</f>
        <v>LMG</v>
      </c>
      <c r="AC79" s="40" t="str">
        <f>IF(Z79="","-",IF(VLOOKUP(Z79,[1]KhususLoadDosen!$E$20:$U$32,15,0)="","-",VLOOKUP(Z79,[1]KhususLoadDosen!$E$9:$U$67,15,0)))</f>
        <v>HTS</v>
      </c>
      <c r="AD79" s="40" t="str">
        <f>IF(Z79="","-",IF(AA79="T","-",IF(VLOOKUP(Z79,[1]KhususLoadDosen!$E$20:$X$32,18,0)="","-",VLOOKUP(Z79,[1]KhususLoadDosen!$E$20:$X$32,18,0))))</f>
        <v>BPS</v>
      </c>
      <c r="AE79" s="40" t="str">
        <f>IF(Z79="","-",IF(AA79="T","-",IF(VLOOKUP(Z79,[1]KhususLoadDosen!$E$20:$X$32,19,0)="","-",VLOOKUP(Z79,[1]KhususLoadDosen!$E$20:$X$32,19,0))))</f>
        <v>-</v>
      </c>
      <c r="AF79" s="41" t="s">
        <v>40</v>
      </c>
      <c r="AG79" s="42" t="s">
        <v>34</v>
      </c>
      <c r="AH79" s="38"/>
      <c r="AI79" s="39"/>
      <c r="AJ79" s="40" t="str">
        <f>IF(AH79="","-",VLOOKUP(AH79,[1]KhususLoadDosen!$E$20:$U$32,14,0))</f>
        <v>-</v>
      </c>
      <c r="AK79" s="40" t="str">
        <f>IF(AH79="","-",IF(VLOOKUP(AH79,[1]KhususLoadDosen!$E$20:$U$32,15,0)="","-",VLOOKUP(AH79,[1]KhususLoadDosen!$E$9:$U$67,15,0)))</f>
        <v>-</v>
      </c>
      <c r="AL79" s="40" t="str">
        <f>IF(AH79="","-",IF(AI79="T","-",IF(VLOOKUP(AH79,[1]KhususLoadDosen!$E$20:$X$32,18,0)="","-",VLOOKUP(AH79,[1]KhususLoadDosen!$E$20:$X$32,18,0))))</f>
        <v>-</v>
      </c>
      <c r="AM79" s="40" t="str">
        <f>IF(AH79="","-",IF(AI79="T","-",IF(VLOOKUP(AH79,[1]KhususLoadDosen!$E$20:$X$32,19,0)="","-",VLOOKUP(AH79,[1]KhususLoadDosen!$E$20:$X$32,19,0))))</f>
        <v>-</v>
      </c>
      <c r="AN79" s="41" t="s">
        <v>40</v>
      </c>
      <c r="AO79" s="42"/>
    </row>
    <row r="80" spans="1:41" s="31" customFormat="1" x14ac:dyDescent="0.25">
      <c r="A80" s="43" t="s">
        <v>82</v>
      </c>
      <c r="B80" s="73" t="s">
        <v>81</v>
      </c>
      <c r="C80" s="74" t="s">
        <v>16</v>
      </c>
      <c r="D80" s="75" t="str">
        <f>IF(B80="","-",VLOOKUP(B80,[1]KhususLoadDosen!$E$20:$U$32,14,0))</f>
        <v>BLT</v>
      </c>
      <c r="E80" s="75"/>
      <c r="F80" s="75" t="str">
        <f>IF(B80="","-",IF(C80="T","-",IF(VLOOKUP(B80,[1]KhususLoadDosen!$E$20:$X$32,18,0)="","-",VLOOKUP(B80,[1]KhususLoadDosen!$E$20:$X$32,18,0))))</f>
        <v>-</v>
      </c>
      <c r="G80" s="75" t="str">
        <f>IF(B80="","-",IF(C80="T","-",IF(VLOOKUP(B80,[1]KhususLoadDosen!$E$20:$X$32,19,0)="","-",VLOOKUP(B80,[1]KhususLoadDosen!$E$20:$X$32,19,0))))</f>
        <v>-</v>
      </c>
      <c r="H80" s="76" t="s">
        <v>45</v>
      </c>
      <c r="I80" s="77" t="s">
        <v>80</v>
      </c>
      <c r="J80" s="38" t="s">
        <v>53</v>
      </c>
      <c r="K80" s="39" t="s">
        <v>20</v>
      </c>
      <c r="L80" s="40" t="str">
        <f>IF(J80="","-",VLOOKUP(J80,[1]KhususLoadDosen!$E$20:$U$32,14,0))</f>
        <v>ACB</v>
      </c>
      <c r="M80" s="40" t="str">
        <f>IF(J80="","-",IF(VLOOKUP(J80,[1]KhususLoadDosen!$E$20:$U$32,15,0)="","-",VLOOKUP(J80,[1]KhususLoadDosen!$E$9:$U$67,15,0)))</f>
        <v>EMS</v>
      </c>
      <c r="N80" s="40" t="str">
        <f>IF(J80="","-",IF(K80="T","-",IF(VLOOKUP(J80,[1]KhususLoadDosen!$E$20:$X$32,18,0)="","-",VLOOKUP(J80,[1]KhususLoadDosen!$E$20:$X$32,18,0))))</f>
        <v>BPS</v>
      </c>
      <c r="O80" s="40" t="str">
        <f>IF(J80="","-",IF(K80="T","-",IF(VLOOKUP(J80,[1]KhususLoadDosen!$E$20:$X$32,19,0)="","-",VLOOKUP(J80,[1]KhususLoadDosen!$E$20:$X$32,19,0))))</f>
        <v>OMS</v>
      </c>
      <c r="P80" s="41" t="s">
        <v>45</v>
      </c>
      <c r="Q80" s="42" t="s">
        <v>47</v>
      </c>
      <c r="R80" s="38" t="s">
        <v>42</v>
      </c>
      <c r="S80" s="39" t="s">
        <v>20</v>
      </c>
      <c r="T80" s="40" t="str">
        <f>IF(R80="","-",VLOOKUP(R80,[1]KhususLoadDosen!$E$20:$U$32,14,0))</f>
        <v>RSL</v>
      </c>
      <c r="U80" s="40" t="str">
        <f>IF(R80="","-",IF(VLOOKUP(R80,[1]KhususLoadDosen!$E$20:$U$32,15,0)="","-",VLOOKUP(R80,[1]KhususLoadDosen!$E$9:$U$67,15,0)))</f>
        <v>HTS</v>
      </c>
      <c r="V80" s="40" t="str">
        <f>IF(R80="","-",IF(S80="T","-",IF(VLOOKUP(R80,[1]KhususLoadDosen!$E$20:$X$32,18,0)="","-",VLOOKUP(R80,[1]KhususLoadDosen!$E$20:$X$32,18,0))))</f>
        <v>-</v>
      </c>
      <c r="W80" s="40" t="str">
        <f>IF(R80="","-",IF(S80="T","-",IF(VLOOKUP(R80,[1]KhususLoadDosen!$E$20:$X$32,19,0)="","-",VLOOKUP(R80,[1]KhususLoadDosen!$E$20:$X$32,19,0))))</f>
        <v>-</v>
      </c>
      <c r="X80" s="41" t="s">
        <v>45</v>
      </c>
      <c r="Y80" s="42" t="s">
        <v>41</v>
      </c>
      <c r="Z80" s="38" t="s">
        <v>42</v>
      </c>
      <c r="AA80" s="39" t="s">
        <v>20</v>
      </c>
      <c r="AB80" s="40" t="str">
        <f>IF(Z80="","-",VLOOKUP(Z80,[1]KhususLoadDosen!$E$20:$U$32,14,0))</f>
        <v>RSL</v>
      </c>
      <c r="AC80" s="40" t="str">
        <f>IF(Z80="","-",IF(VLOOKUP(Z80,[1]KhususLoadDosen!$E$20:$U$32,15,0)="","-",VLOOKUP(Z80,[1]KhususLoadDosen!$E$9:$U$67,15,0)))</f>
        <v>HTS</v>
      </c>
      <c r="AD80" s="40" t="str">
        <f>IF(Z80="","-",IF(AA80="T","-",IF(VLOOKUP(Z80,[1]KhususLoadDosen!$E$20:$X$32,18,0)="","-",VLOOKUP(Z80,[1]KhususLoadDosen!$E$20:$X$32,18,0))))</f>
        <v>-</v>
      </c>
      <c r="AE80" s="40" t="str">
        <f>IF(Z80="","-",IF(AA80="T","-",IF(VLOOKUP(Z80,[1]KhususLoadDosen!$E$20:$X$32,19,0)="","-",VLOOKUP(Z80,[1]KhususLoadDosen!$E$20:$X$32,19,0))))</f>
        <v>-</v>
      </c>
      <c r="AF80" s="41" t="s">
        <v>45</v>
      </c>
      <c r="AG80" s="42" t="s">
        <v>38</v>
      </c>
      <c r="AH80" s="38"/>
      <c r="AI80" s="39"/>
      <c r="AJ80" s="40" t="str">
        <f>IF(AH80="","-",VLOOKUP(AH80,[1]KhususLoadDosen!$E$20:$U$32,14,0))</f>
        <v>-</v>
      </c>
      <c r="AK80" s="40" t="str">
        <f>IF(AH80="","-",IF(VLOOKUP(AH80,[1]KhususLoadDosen!$E$20:$U$32,15,0)="","-",VLOOKUP(AH80,[1]KhususLoadDosen!$E$9:$U$67,15,0)))</f>
        <v>-</v>
      </c>
      <c r="AL80" s="40" t="str">
        <f>IF(AH80="","-",IF(AI80="T","-",IF(VLOOKUP(AH80,[1]KhususLoadDosen!$E$20:$X$32,18,0)="","-",VLOOKUP(AH80,[1]KhususLoadDosen!$E$20:$X$32,18,0))))</f>
        <v>-</v>
      </c>
      <c r="AM80" s="40" t="str">
        <f>IF(AH80="","-",IF(AI80="T","-",IF(VLOOKUP(AH80,[1]KhususLoadDosen!$E$20:$X$32,19,0)="","-",VLOOKUP(AH80,[1]KhususLoadDosen!$E$20:$X$32,19,0))))</f>
        <v>-</v>
      </c>
      <c r="AN80" s="41" t="s">
        <v>45</v>
      </c>
      <c r="AO80" s="42"/>
    </row>
    <row r="81" spans="1:41" s="31" customFormat="1" x14ac:dyDescent="0.25">
      <c r="A81" s="43"/>
      <c r="B81" s="73" t="s">
        <v>81</v>
      </c>
      <c r="C81" s="74" t="s">
        <v>16</v>
      </c>
      <c r="D81" s="75" t="str">
        <f>IF(B81="","-",VLOOKUP(B81,[1]KhususLoadDosen!$E$20:$U$32,14,0))</f>
        <v>BLT</v>
      </c>
      <c r="E81" s="75"/>
      <c r="F81" s="75" t="str">
        <f>IF(B81="","-",IF(C81="T","-",IF(VLOOKUP(B81,[1]KhususLoadDosen!$E$20:$X$32,18,0)="","-",VLOOKUP(B81,[1]KhususLoadDosen!$E$20:$X$32,18,0))))</f>
        <v>-</v>
      </c>
      <c r="G81" s="75" t="str">
        <f>IF(B81="","-",IF(C81="T","-",IF(VLOOKUP(B81,[1]KhususLoadDosen!$E$20:$X$32,19,0)="","-",VLOOKUP(B81,[1]KhususLoadDosen!$E$20:$X$32,19,0))))</f>
        <v>-</v>
      </c>
      <c r="H81" s="76" t="s">
        <v>50</v>
      </c>
      <c r="I81" s="77" t="s">
        <v>80</v>
      </c>
      <c r="J81" s="38" t="s">
        <v>51</v>
      </c>
      <c r="K81" s="39" t="s">
        <v>16</v>
      </c>
      <c r="L81" s="40" t="str">
        <f>IF(J81="","-",VLOOKUP(J81,[1]KhususLoadDosen!$E$20:$U$32,14,0))</f>
        <v>DPL</v>
      </c>
      <c r="M81" s="40" t="str">
        <f>IF(J81="","-",IF(VLOOKUP(J81,[1]KhususLoadDosen!$E$20:$U$32,15,0)="","-",VLOOKUP(J81,[1]KhususLoadDosen!$E$9:$U$67,15,0)))</f>
        <v>-</v>
      </c>
      <c r="N81" s="40" t="str">
        <f>IF(J81="","-",IF(K81="T","-",IF(VLOOKUP(J81,[1]KhususLoadDosen!$E$20:$X$32,18,0)="","-",VLOOKUP(J81,[1]KhususLoadDosen!$E$20:$X$32,18,0))))</f>
        <v>-</v>
      </c>
      <c r="O81" s="40" t="str">
        <f>IF(J81="","-",IF(K81="T","-",IF(VLOOKUP(J81,[1]KhususLoadDosen!$E$20:$X$32,19,0)="","-",VLOOKUP(J81,[1]KhususLoadDosen!$E$20:$X$32,19,0))))</f>
        <v>-</v>
      </c>
      <c r="P81" s="41" t="s">
        <v>50</v>
      </c>
      <c r="Q81" s="42" t="s">
        <v>38</v>
      </c>
      <c r="R81" s="38" t="s">
        <v>70</v>
      </c>
      <c r="S81" s="39" t="s">
        <v>20</v>
      </c>
      <c r="T81" s="40" t="str">
        <f>IF(R81="","-",VLOOKUP(R81,[1]KhususLoadDosen!$E$20:$U$32,14,0))</f>
        <v>MMS</v>
      </c>
      <c r="U81" s="40" t="str">
        <f>IF(R81="","-",IF(VLOOKUP(R81,[1]KhususLoadDosen!$E$20:$U$32,15,0)="","-",VLOOKUP(R81,[1]KhususLoadDosen!$E$9:$U$67,15,0)))</f>
        <v>ESS</v>
      </c>
      <c r="V81" s="40" t="str">
        <f>IF(R81="","-",IF(S81="T","-",IF(VLOOKUP(R81,[1]KhususLoadDosen!$E$20:$X$32,18,0)="","-",VLOOKUP(R81,[1]KhususLoadDosen!$E$20:$X$32,18,0))))</f>
        <v>MMS</v>
      </c>
      <c r="W81" s="40" t="str">
        <f>IF(R81="","-",IF(S81="T","-",IF(VLOOKUP(R81,[1]KhususLoadDosen!$E$20:$X$32,19,0)="","-",VLOOKUP(R81,[1]KhususLoadDosen!$E$20:$X$32,19,0))))</f>
        <v>ESS</v>
      </c>
      <c r="X81" s="41" t="s">
        <v>50</v>
      </c>
      <c r="Y81" s="42" t="s">
        <v>23</v>
      </c>
      <c r="Z81" s="38" t="s">
        <v>42</v>
      </c>
      <c r="AA81" s="39" t="s">
        <v>20</v>
      </c>
      <c r="AB81" s="40" t="str">
        <f>IF(Z81="","-",VLOOKUP(Z81,[1]KhususLoadDosen!$E$20:$U$32,14,0))</f>
        <v>RSL</v>
      </c>
      <c r="AC81" s="40" t="str">
        <f>IF(Z81="","-",IF(VLOOKUP(Z81,[1]KhususLoadDosen!$E$20:$U$32,15,0)="","-",VLOOKUP(Z81,[1]KhususLoadDosen!$E$9:$U$67,15,0)))</f>
        <v>HTS</v>
      </c>
      <c r="AD81" s="40" t="str">
        <f>IF(Z81="","-",IF(AA81="T","-",IF(VLOOKUP(Z81,[1]KhususLoadDosen!$E$20:$X$32,18,0)="","-",VLOOKUP(Z81,[1]KhususLoadDosen!$E$20:$X$32,18,0))))</f>
        <v>-</v>
      </c>
      <c r="AE81" s="40" t="str">
        <f>IF(Z81="","-",IF(AA81="T","-",IF(VLOOKUP(Z81,[1]KhususLoadDosen!$E$20:$X$32,19,0)="","-",VLOOKUP(Z81,[1]KhususLoadDosen!$E$20:$X$32,19,0))))</f>
        <v>-</v>
      </c>
      <c r="AF81" s="41" t="s">
        <v>50</v>
      </c>
      <c r="AG81" s="42" t="s">
        <v>48</v>
      </c>
      <c r="AH81" s="38"/>
      <c r="AI81" s="39"/>
      <c r="AJ81" s="40" t="str">
        <f>IF(AH81="","-",VLOOKUP(AH81,[1]KhususLoadDosen!$E$20:$U$32,14,0))</f>
        <v>-</v>
      </c>
      <c r="AK81" s="40" t="str">
        <f>IF(AH81="","-",IF(VLOOKUP(AH81,[1]KhususLoadDosen!$E$20:$U$32,15,0)="","-",VLOOKUP(AH81,[1]KhususLoadDosen!$E$9:$U$67,15,0)))</f>
        <v>-</v>
      </c>
      <c r="AL81" s="40" t="str">
        <f>IF(AH81="","-",IF(AI81="T","-",IF(VLOOKUP(AH81,[1]KhususLoadDosen!$E$20:$X$32,18,0)="","-",VLOOKUP(AH81,[1]KhususLoadDosen!$E$20:$X$32,18,0))))</f>
        <v>-</v>
      </c>
      <c r="AM81" s="40" t="str">
        <f>IF(AH81="","-",IF(AI81="T","-",IF(VLOOKUP(AH81,[1]KhususLoadDosen!$E$20:$X$32,19,0)="","-",VLOOKUP(AH81,[1]KhususLoadDosen!$E$20:$X$32,19,0))))</f>
        <v>-</v>
      </c>
      <c r="AN81" s="41" t="s">
        <v>50</v>
      </c>
      <c r="AO81" s="42"/>
    </row>
    <row r="82" spans="1:41" s="31" customFormat="1" ht="14.25" x14ac:dyDescent="0.2">
      <c r="A82" s="25"/>
      <c r="B82" s="73" t="s">
        <v>81</v>
      </c>
      <c r="C82" s="74" t="s">
        <v>16</v>
      </c>
      <c r="D82" s="75" t="str">
        <f>IF(B82="","-",VLOOKUP(B82,[1]KhususLoadDosen!$E$20:$U$32,14,0))</f>
        <v>BLT</v>
      </c>
      <c r="E82" s="75"/>
      <c r="F82" s="75" t="str">
        <f>IF(B82="","-",IF(C82="T","-",IF(VLOOKUP(B82,[1]KhususLoadDosen!$E$20:$X$32,18,0)="","-",VLOOKUP(B82,[1]KhususLoadDosen!$E$20:$X$32,18,0))))</f>
        <v>-</v>
      </c>
      <c r="G82" s="75" t="str">
        <f>IF(B82="","-",IF(C82="T","-",IF(VLOOKUP(B82,[1]KhususLoadDosen!$E$20:$X$32,19,0)="","-",VLOOKUP(B82,[1]KhususLoadDosen!$E$20:$X$32,19,0))))</f>
        <v>-</v>
      </c>
      <c r="H82" s="76" t="s">
        <v>52</v>
      </c>
      <c r="I82" s="77" t="s">
        <v>80</v>
      </c>
      <c r="J82" s="38" t="s">
        <v>46</v>
      </c>
      <c r="K82" s="39" t="s">
        <v>20</v>
      </c>
      <c r="L82" s="40" t="str">
        <f>IF(J82="","-",VLOOKUP(J82,[1]KhususLoadDosen!$E$20:$U$32,14,0))</f>
        <v>LMG</v>
      </c>
      <c r="M82" s="40" t="str">
        <f>IF(J82="","-",IF(VLOOKUP(J82,[1]KhususLoadDosen!$E$20:$U$32,15,0)="","-",VLOOKUP(J82,[1]KhususLoadDosen!$E$9:$U$67,15,0)))</f>
        <v>HTS</v>
      </c>
      <c r="N82" s="40" t="str">
        <f>IF(J82="","-",IF(K82="T","-",IF(VLOOKUP(J82,[1]KhususLoadDosen!$E$20:$X$32,18,0)="","-",VLOOKUP(J82,[1]KhususLoadDosen!$E$20:$X$32,18,0))))</f>
        <v>BPS</v>
      </c>
      <c r="O82" s="40" t="str">
        <f>IF(J82="","-",IF(K82="T","-",IF(VLOOKUP(J82,[1]KhususLoadDosen!$E$20:$X$32,19,0)="","-",VLOOKUP(J82,[1]KhususLoadDosen!$E$20:$X$32,19,0))))</f>
        <v>-</v>
      </c>
      <c r="P82" s="41" t="s">
        <v>52</v>
      </c>
      <c r="Q82" s="42" t="s">
        <v>37</v>
      </c>
      <c r="R82" s="38" t="s">
        <v>46</v>
      </c>
      <c r="S82" s="39" t="s">
        <v>20</v>
      </c>
      <c r="T82" s="40" t="str">
        <f>IF(R82="","-",VLOOKUP(R82,[1]KhususLoadDosen!$E$20:$U$32,14,0))</f>
        <v>LMG</v>
      </c>
      <c r="U82" s="40" t="str">
        <f>IF(R82="","-",IF(VLOOKUP(R82,[1]KhususLoadDosen!$E$20:$U$32,15,0)="","-",VLOOKUP(R82,[1]KhususLoadDosen!$E$9:$U$67,15,0)))</f>
        <v>HTS</v>
      </c>
      <c r="V82" s="40" t="str">
        <f>IF(R82="","-",IF(S82="T","-",IF(VLOOKUP(R82,[1]KhususLoadDosen!$E$20:$X$32,18,0)="","-",VLOOKUP(R82,[1]KhususLoadDosen!$E$20:$X$32,18,0))))</f>
        <v>BPS</v>
      </c>
      <c r="W82" s="40" t="str">
        <f>IF(R82="","-",IF(S82="T","-",IF(VLOOKUP(R82,[1]KhususLoadDosen!$E$20:$X$32,19,0)="","-",VLOOKUP(R82,[1]KhususLoadDosen!$E$20:$X$32,19,0))))</f>
        <v>-</v>
      </c>
      <c r="X82" s="41" t="s">
        <v>52</v>
      </c>
      <c r="Y82" s="42" t="s">
        <v>48</v>
      </c>
      <c r="Z82" s="38" t="s">
        <v>42</v>
      </c>
      <c r="AA82" s="39" t="s">
        <v>20</v>
      </c>
      <c r="AB82" s="40" t="str">
        <f>IF(Z82="","-",VLOOKUP(Z82,[1]KhususLoadDosen!$E$20:$U$32,14,0))</f>
        <v>RSL</v>
      </c>
      <c r="AC82" s="40" t="str">
        <f>IF(Z82="","-",IF(VLOOKUP(Z82,[1]KhususLoadDosen!$E$20:$U$32,15,0)="","-",VLOOKUP(Z82,[1]KhususLoadDosen!$E$9:$U$67,15,0)))</f>
        <v>HTS</v>
      </c>
      <c r="AD82" s="40" t="str">
        <f>IF(Z82="","-",IF(AA82="T","-",IF(VLOOKUP(Z82,[1]KhususLoadDosen!$E$20:$X$32,18,0)="","-",VLOOKUP(Z82,[1]KhususLoadDosen!$E$20:$X$32,18,0))))</f>
        <v>-</v>
      </c>
      <c r="AE82" s="40" t="str">
        <f>IF(Z82="","-",IF(AA82="T","-",IF(VLOOKUP(Z82,[1]KhususLoadDosen!$E$20:$X$32,19,0)="","-",VLOOKUP(Z82,[1]KhususLoadDosen!$E$20:$X$32,19,0))))</f>
        <v>-</v>
      </c>
      <c r="AF82" s="41" t="s">
        <v>52</v>
      </c>
      <c r="AG82" s="42" t="s">
        <v>23</v>
      </c>
      <c r="AH82" s="38"/>
      <c r="AI82" s="39"/>
      <c r="AJ82" s="40" t="str">
        <f>IF(AH82="","-",VLOOKUP(AH82,[1]KhususLoadDosen!$E$20:$U$32,14,0))</f>
        <v>-</v>
      </c>
      <c r="AK82" s="40" t="str">
        <f>IF(AH82="","-",IF(VLOOKUP(AH82,[1]KhususLoadDosen!$E$20:$U$32,15,0)="","-",VLOOKUP(AH82,[1]KhususLoadDosen!$E$9:$U$67,15,0)))</f>
        <v>-</v>
      </c>
      <c r="AL82" s="40" t="str">
        <f>IF(AH82="","-",IF(AI82="T","-",IF(VLOOKUP(AH82,[1]KhususLoadDosen!$E$20:$X$32,18,0)="","-",VLOOKUP(AH82,[1]KhususLoadDosen!$E$20:$X$32,18,0))))</f>
        <v>-</v>
      </c>
      <c r="AM82" s="40" t="str">
        <f>IF(AH82="","-",IF(AI82="T","-",IF(VLOOKUP(AH82,[1]KhususLoadDosen!$E$20:$X$32,19,0)="","-",VLOOKUP(AH82,[1]KhususLoadDosen!$E$20:$X$32,19,0))))</f>
        <v>-</v>
      </c>
      <c r="AN82" s="41" t="s">
        <v>52</v>
      </c>
      <c r="AO82" s="42"/>
    </row>
    <row r="83" spans="1:41" s="31" customFormat="1" ht="8.25" customHeight="1" x14ac:dyDescent="0.2">
      <c r="A83" s="25"/>
      <c r="B83" s="33"/>
      <c r="C83" s="34"/>
      <c r="D83" s="35"/>
      <c r="E83" s="35"/>
      <c r="F83" s="35"/>
      <c r="G83" s="35"/>
      <c r="H83" s="35"/>
      <c r="I83" s="36"/>
      <c r="J83" s="66"/>
      <c r="K83" s="35"/>
      <c r="L83" s="35"/>
      <c r="M83" s="35"/>
      <c r="N83" s="35"/>
      <c r="O83" s="35"/>
      <c r="P83" s="35"/>
      <c r="Q83" s="36"/>
      <c r="R83" s="33"/>
      <c r="S83" s="34"/>
      <c r="T83" s="35"/>
      <c r="U83" s="35"/>
      <c r="V83" s="35"/>
      <c r="W83" s="35"/>
      <c r="X83" s="35"/>
      <c r="Y83" s="36"/>
      <c r="Z83" s="66"/>
      <c r="AA83" s="34"/>
      <c r="AB83" s="35"/>
      <c r="AC83" s="35"/>
      <c r="AD83" s="35"/>
      <c r="AE83" s="35"/>
      <c r="AF83" s="35"/>
      <c r="AG83" s="36"/>
      <c r="AH83" s="33"/>
      <c r="AI83" s="34"/>
      <c r="AJ83" s="35"/>
      <c r="AK83" s="35"/>
      <c r="AL83" s="35"/>
      <c r="AM83" s="35"/>
      <c r="AN83" s="35"/>
      <c r="AO83" s="36"/>
    </row>
    <row r="84" spans="1:41" s="31" customFormat="1" ht="14.25" x14ac:dyDescent="0.2">
      <c r="A84" s="25"/>
      <c r="B84" s="45"/>
      <c r="C84" s="46"/>
      <c r="D84" s="47" t="str">
        <f>IF(B84="","-",VLOOKUP(B84,[1]KhususLoadDosen!$E$36:$U$42,14,0))</f>
        <v>-</v>
      </c>
      <c r="E84" s="47" t="str">
        <f>IF(B84="","-",IF(VLOOKUP(B84,[1]KhususLoadDosen!$E$36:$U$42,15,0)="","-",VLOOKUP(B84,[1]KhususLoadDosen!$E$9:$U$67,15,0)))</f>
        <v>-</v>
      </c>
      <c r="F84" s="47" t="str">
        <f>IF(B84="","-",IF(C84="T","-",IF(VLOOKUP(B84,[1]KhususLoadDosen!$E$36:$X$42,18,0)="","-",VLOOKUP(B84,[1]KhususLoadDosen!$E$36:$X$42,18,0))))</f>
        <v>-</v>
      </c>
      <c r="G84" s="47" t="str">
        <f>IF(B84="","-",IF(C84="T","-",IF(VLOOKUP(B84,[1]KhususLoadDosen!$E$36:$X$43,19,0)="","-",VLOOKUP(B84,[1]KhususLoadDosen!$E$36:$X$43,19,0))))</f>
        <v>-</v>
      </c>
      <c r="H84" s="47" t="s">
        <v>54</v>
      </c>
      <c r="I84" s="48"/>
      <c r="J84" s="45"/>
      <c r="K84" s="46"/>
      <c r="L84" s="47" t="str">
        <f>IF(J84="","-",VLOOKUP(J84,[1]KhususLoadDosen!$E$36:$U$42,14,0))</f>
        <v>-</v>
      </c>
      <c r="M84" s="47" t="str">
        <f>IF(J84="","-",IF(VLOOKUP(J84,[1]KhususLoadDosen!$E$36:$U$42,15,0)="","-",VLOOKUP(J84,[1]KhususLoadDosen!$E$9:$U$67,15,0)))</f>
        <v>-</v>
      </c>
      <c r="N84" s="47" t="str">
        <f>IF(J84="","-",IF(K84="T","-",IF(VLOOKUP(J84,[1]KhususLoadDosen!$E$36:$X$42,18,0)="","-",VLOOKUP(J84,[1]KhususLoadDosen!$E$36:$X$42,18,0))))</f>
        <v>-</v>
      </c>
      <c r="O84" s="47" t="str">
        <f>IF(J84="","-",IF(K84="T","-",IF(VLOOKUP(J84,[1]KhususLoadDosen!$E$36:$X$43,19,0)="","-",VLOOKUP(J84,[1]KhususLoadDosen!$E$36:$X$43,19,0))))</f>
        <v>-</v>
      </c>
      <c r="P84" s="47" t="s">
        <v>54</v>
      </c>
      <c r="Q84" s="48"/>
      <c r="R84" s="45"/>
      <c r="S84" s="46"/>
      <c r="T84" s="47" t="str">
        <f>IF(R84="","-",VLOOKUP(R84,[1]KhususLoadDosen!$E$36:$U$42,14,0))</f>
        <v>-</v>
      </c>
      <c r="U84" s="47" t="str">
        <f>IF(R84="","-",IF(VLOOKUP(R84,[1]KhususLoadDosen!$E$36:$U$42,15,0)="","-",VLOOKUP(R84,[1]KhususLoadDosen!$E$9:$U$67,15,0)))</f>
        <v>-</v>
      </c>
      <c r="V84" s="47" t="str">
        <f>IF(R84="","-",IF(S84="T","-",IF(VLOOKUP(R84,[1]KhususLoadDosen!$E$36:$X$42,18,0)="","-",VLOOKUP(R84,[1]KhususLoadDosen!$E$36:$X$42,18,0))))</f>
        <v>-</v>
      </c>
      <c r="W84" s="47" t="str">
        <f>IF(R84="","-",IF(S84="T","-",IF(VLOOKUP(R84,[1]KhususLoadDosen!$E$36:$X$43,19,0)="","-",VLOOKUP(R84,[1]KhususLoadDosen!$E$36:$X$43,19,0))))</f>
        <v>-</v>
      </c>
      <c r="X84" s="47" t="s">
        <v>54</v>
      </c>
      <c r="Y84" s="48"/>
      <c r="Z84" s="45" t="s">
        <v>59</v>
      </c>
      <c r="AA84" s="46" t="s">
        <v>20</v>
      </c>
      <c r="AB84" s="47" t="str">
        <f>IF(Z84="","-",VLOOKUP(Z84,[1]KhususLoadDosen!$E$36:$U$42,14,0))</f>
        <v>THS</v>
      </c>
      <c r="AC84" s="47" t="str">
        <f>IF(Z84="","-",IF(VLOOKUP(Z84,[1]KhususLoadDosen!$E$36:$U$42,15,0)="","-",VLOOKUP(Z84,[1]KhususLoadDosen!$E$9:$U$67,15,0)))</f>
        <v>RSL</v>
      </c>
      <c r="AD84" s="47" t="str">
        <f>IF(Z84="","-",IF(AA84="T","-",IF(VLOOKUP(Z84,[1]KhususLoadDosen!$E$36:$X$42,18,0)="","-",VLOOKUP(Z84,[1]KhususLoadDosen!$E$36:$X$42,18,0))))</f>
        <v>RFT</v>
      </c>
      <c r="AE84" s="47" t="str">
        <f>IF(Z84="","-",IF(AA84="T","-",IF(VLOOKUP(Z84,[1]KhususLoadDosen!$E$36:$X$43,19,0)="","-",VLOOKUP(Z84,[1]KhususLoadDosen!$E$36:$X$43,19,0))))</f>
        <v>PAT</v>
      </c>
      <c r="AF84" s="47" t="s">
        <v>54</v>
      </c>
      <c r="AG84" s="48" t="s">
        <v>58</v>
      </c>
      <c r="AH84" s="45"/>
      <c r="AI84" s="46"/>
      <c r="AJ84" s="47" t="str">
        <f>IF(AH84="","-",VLOOKUP(AH84,[1]KhususLoadDosen!$E$36:$U$42,14,0))</f>
        <v>-</v>
      </c>
      <c r="AK84" s="47" t="str">
        <f>IF(AH84="","-",IF(VLOOKUP(AH84,[1]KhususLoadDosen!$E$36:$U$42,15,0)="","-",VLOOKUP(AH84,[1]KhususLoadDosen!$E$9:$U$67,15,0)))</f>
        <v>-</v>
      </c>
      <c r="AL84" s="47" t="str">
        <f>IF(AH84="","-",IF(AI84="T","-",IF(VLOOKUP(AH84,[1]KhususLoadDosen!$E$36:$X$42,18,0)="","-",VLOOKUP(AH84,[1]KhususLoadDosen!$E$36:$X$42,18,0))))</f>
        <v>-</v>
      </c>
      <c r="AM84" s="47" t="str">
        <f>IF(AH84="","-",IF(AI84="T","-",IF(VLOOKUP(AH84,[1]KhususLoadDosen!$E$36:$X$43,19,0)="","-",VLOOKUP(AH84,[1]KhususLoadDosen!$E$36:$X$43,19,0))))</f>
        <v>-</v>
      </c>
      <c r="AN84" s="47" t="s">
        <v>54</v>
      </c>
      <c r="AO84" s="48"/>
    </row>
    <row r="85" spans="1:41" s="31" customFormat="1" ht="14.25" x14ac:dyDescent="0.2">
      <c r="A85" s="25"/>
      <c r="B85" s="45" t="s">
        <v>77</v>
      </c>
      <c r="C85" s="46" t="s">
        <v>20</v>
      </c>
      <c r="D85" s="47" t="str">
        <f>IF(B85="","-",VLOOKUP(B85,[1]KhususLoadDosen!$E$48:$U$55,14,0))</f>
        <v>MSS</v>
      </c>
      <c r="E85" s="47" t="str">
        <f>IF(B85="","-",IF(VLOOKUP(B85,[1]KhususLoadDosen!$E$48:$U$55,15,0)="","-",VLOOKUP(B85,[1]KhususLoadDosen!$E$48:$U$55,15,0)))</f>
        <v>DNJ</v>
      </c>
      <c r="F85" s="47" t="str">
        <f>IF(B85="","-",IF(C85="T","-",IF(VLOOKUP(B85,[1]KhususLoadDosen!$E$48:$X$55,18,0)="","-",VLOOKUP(B85,[1]KhususLoadDosen!$E$48:$X$55,18,0))))</f>
        <v>OMS</v>
      </c>
      <c r="G85" s="47" t="str">
        <f>IF(B85="","-",IF(C85="T","-",IF(VLOOKUP(B85,[1]KhususLoadDosen!$E$48:$X$55,19,0)="","-",VLOOKUP(B85,[1]KhususLoadDosen!$E$48:$X$55,19,0))))</f>
        <v>-</v>
      </c>
      <c r="H85" s="47" t="s">
        <v>60</v>
      </c>
      <c r="I85" s="48" t="s">
        <v>47</v>
      </c>
      <c r="J85" s="45" t="s">
        <v>61</v>
      </c>
      <c r="K85" s="46" t="s">
        <v>16</v>
      </c>
      <c r="L85" s="47" t="str">
        <f>IF(J85="","-",VLOOKUP(J85,[1]KhususLoadDosen!$E$48:$U$55,14,0))</f>
        <v>ACB</v>
      </c>
      <c r="M85" s="47" t="str">
        <f>IF(J85="","-",IF(VLOOKUP(J85,[1]KhususLoadDosen!$E$48:$U$55,15,0)="","-",VLOOKUP(J85,[1]KhususLoadDosen!$E$48:$U$55,15,0)))</f>
        <v>-</v>
      </c>
      <c r="N85" s="47" t="str">
        <f>IF(J85="","-",IF(K85="T","-",IF(VLOOKUP(J85,[1]KhususLoadDosen!$E$48:$X$55,18,0)="","-",VLOOKUP(J85,[1]KhususLoadDosen!$E$48:$X$55,18,0))))</f>
        <v>-</v>
      </c>
      <c r="O85" s="47" t="str">
        <f>IF(J85="","-",IF(K85="T","-",IF(VLOOKUP(J85,[1]KhususLoadDosen!$E$48:$X$55,19,0)="","-",VLOOKUP(J85,[1]KhususLoadDosen!$E$48:$X$55,19,0))))</f>
        <v>-</v>
      </c>
      <c r="P85" s="47" t="s">
        <v>60</v>
      </c>
      <c r="Q85" s="48" t="s">
        <v>30</v>
      </c>
      <c r="R85" s="45" t="s">
        <v>56</v>
      </c>
      <c r="S85" s="46" t="s">
        <v>20</v>
      </c>
      <c r="T85" s="47" t="str">
        <f>IF(R85="","-",VLOOKUP(R85,[1]KhususLoadDosen!$E$48:$U$55,14,0))</f>
        <v>RMS</v>
      </c>
      <c r="U85" s="47" t="str">
        <f>IF(R85="","-",IF(VLOOKUP(R85,[1]KhususLoadDosen!$E$48:$U$55,15,0)="","-",VLOOKUP(R85,[1]KhususLoadDosen!$E$48:$U$55,15,0)))</f>
        <v>KIS</v>
      </c>
      <c r="V85" s="47" t="str">
        <f>IF(R85="","-",IF(S85="T","-",IF(VLOOKUP(R85,[1]KhususLoadDosen!$E$48:$X$55,18,0)="","-",VLOOKUP(R85,[1]KhususLoadDosen!$E$48:$X$55,18,0))))</f>
        <v>RMS</v>
      </c>
      <c r="W85" s="47" t="str">
        <f>IF(R85="","-",IF(S85="T","-",IF(VLOOKUP(R85,[1]KhususLoadDosen!$E$48:$X$55,19,0)="","-",VLOOKUP(R85,[1]KhususLoadDosen!$E$48:$X$55,19,0))))</f>
        <v>KIS</v>
      </c>
      <c r="X85" s="47" t="s">
        <v>60</v>
      </c>
      <c r="Y85" s="48" t="s">
        <v>21</v>
      </c>
      <c r="Z85" s="45" t="s">
        <v>77</v>
      </c>
      <c r="AA85" s="46" t="s">
        <v>16</v>
      </c>
      <c r="AB85" s="47" t="str">
        <f>IF(Z85="","-",VLOOKUP(Z85,[1]KhususLoadDosen!$E$48:$U$55,14,0))</f>
        <v>MSS</v>
      </c>
      <c r="AC85" s="47" t="str">
        <f>IF(Z85="","-",IF(VLOOKUP(Z85,[1]KhususLoadDosen!$E$48:$U$55,15,0)="","-",VLOOKUP(Z85,[1]KhususLoadDosen!$E$48:$U$55,15,0)))</f>
        <v>DNJ</v>
      </c>
      <c r="AD85" s="47" t="str">
        <f>IF(Z85="","-",IF(AA85="T","-",IF(VLOOKUP(Z85,[1]KhususLoadDosen!$E$48:$X$55,18,0)="","-",VLOOKUP(Z85,[1]KhususLoadDosen!$E$48:$X$55,18,0))))</f>
        <v>-</v>
      </c>
      <c r="AE85" s="47" t="str">
        <f>IF(Z85="","-",IF(AA85="T","-",IF(VLOOKUP(Z85,[1]KhususLoadDosen!$E$48:$X$55,19,0)="","-",VLOOKUP(Z85,[1]KhususLoadDosen!$E$48:$X$55,19,0))))</f>
        <v>-</v>
      </c>
      <c r="AF85" s="47" t="s">
        <v>60</v>
      </c>
      <c r="AG85" s="48" t="s">
        <v>47</v>
      </c>
      <c r="AH85" s="45"/>
      <c r="AI85" s="46"/>
      <c r="AJ85" s="47" t="str">
        <f>IF(AH85="","-",VLOOKUP(AH85,[1]KhususLoadDosen!$E$48:$U$55,14,0))</f>
        <v>-</v>
      </c>
      <c r="AK85" s="47" t="str">
        <f>IF(AH85="","-",IF(VLOOKUP(AH85,[1]KhususLoadDosen!$E$48:$U$55,15,0)="","-",VLOOKUP(AH85,[1]KhususLoadDosen!$E$48:$U$55,15,0)))</f>
        <v>-</v>
      </c>
      <c r="AL85" s="47" t="str">
        <f>IF(AH85="","-",IF(AI85="T","-",IF(VLOOKUP(AH85,[1]KhususLoadDosen!$E$48:$X$55,18,0)="","-",VLOOKUP(AH85,[1]KhususLoadDosen!$E$48:$X$55,18,0))))</f>
        <v>-</v>
      </c>
      <c r="AM85" s="47" t="str">
        <f>IF(AH85="","-",IF(AI85="T","-",IF(VLOOKUP(AH85,[1]KhususLoadDosen!$E$48:$X$55,19,0)="","-",VLOOKUP(AH85,[1]KhususLoadDosen!$E$48:$X$55,19,0))))</f>
        <v>-</v>
      </c>
      <c r="AN85" s="47" t="s">
        <v>60</v>
      </c>
      <c r="AO85" s="48"/>
    </row>
    <row r="86" spans="1:41" s="31" customFormat="1" ht="14.25" x14ac:dyDescent="0.2">
      <c r="A86" s="25"/>
      <c r="B86" s="45" t="s">
        <v>62</v>
      </c>
      <c r="C86" s="46" t="s">
        <v>20</v>
      </c>
      <c r="D86" s="47" t="str">
        <f>IF(B86="","-",VLOOKUP(B86,[1]KhususLoadDosen!$E$59:$U$67,14,0))</f>
        <v>ABS</v>
      </c>
      <c r="E86" s="47" t="str">
        <f>IF(B86="","-",IF(VLOOKUP(B86,[1]KhususLoadDosen!$E$59:$U$67,15,0)="","-",VLOOKUP(B86,[1]KhususLoadDosen!$E$59:$U$67,15,0)))</f>
        <v>-</v>
      </c>
      <c r="F86" s="47" t="str">
        <f>IF(B86="","-",IF(C86="T","-",IF(VLOOKUP(B86,[1]KhususLoadDosen!$E$59:$X$67,18,0)="","-",VLOOKUP(B86,[1]KhususLoadDosen!$E$59:$X$67,18,0))))</f>
        <v>IRT</v>
      </c>
      <c r="G86" s="47" t="str">
        <f>IF(B86="","-",IF(C86="T","-",IF(VLOOKUP(B86,[1]KhususLoadDosen!$E$59:$X$67,19,0)="","-",VLOOKUP(B86,[1]KhususLoadDosen!$E$59:$X$67,19,0))))</f>
        <v>-</v>
      </c>
      <c r="H86" s="47" t="s">
        <v>63</v>
      </c>
      <c r="I86" s="48" t="s">
        <v>28</v>
      </c>
      <c r="J86" s="45" t="s">
        <v>83</v>
      </c>
      <c r="K86" s="46" t="s">
        <v>16</v>
      </c>
      <c r="L86" s="47" t="str">
        <f>IF(J86="","-",VLOOKUP(J86,[1]KhususLoadDosen!$E$59:$U$67,14,0))</f>
        <v>ABS</v>
      </c>
      <c r="M86" s="47" t="str">
        <f>IF(J86="","-",IF(VLOOKUP(J86,[1]KhususLoadDosen!$E$59:$U$67,15,0)="","-",VLOOKUP(J86,[1]KhususLoadDosen!$E$59:$U$67,15,0)))</f>
        <v>-</v>
      </c>
      <c r="N86" s="47" t="str">
        <f>IF(J86="","-",IF(K86="T","-",IF(VLOOKUP(J86,[1]KhususLoadDosen!$E$59:$X$67,18,0)="","-",VLOOKUP(J86,[1]KhususLoadDosen!$E$59:$X$67,18,0))))</f>
        <v>-</v>
      </c>
      <c r="O86" s="47" t="str">
        <f>IF(J86="","-",IF(K86="T","-",IF(VLOOKUP(J86,[1]KhususLoadDosen!$E$59:$X$67,19,0)="","-",VLOOKUP(J86,[1]KhususLoadDosen!$E$59:$X$67,19,0))))</f>
        <v>-</v>
      </c>
      <c r="P86" s="47" t="s">
        <v>63</v>
      </c>
      <c r="Q86" s="48" t="s">
        <v>28</v>
      </c>
      <c r="R86" s="45" t="s">
        <v>83</v>
      </c>
      <c r="S86" s="46" t="s">
        <v>16</v>
      </c>
      <c r="T86" s="47" t="str">
        <f>IF(R86="","-",VLOOKUP(R86,[1]KhususLoadDosen!$E$59:$U$67,14,0))</f>
        <v>ABS</v>
      </c>
      <c r="U86" s="47" t="str">
        <f>IF(R86="","-",IF(VLOOKUP(R86,[1]KhususLoadDosen!$E$59:$U$67,15,0)="","-",VLOOKUP(R86,[1]KhususLoadDosen!$E$59:$U$67,15,0)))</f>
        <v>-</v>
      </c>
      <c r="V86" s="47" t="str">
        <f>IF(R86="","-",IF(S86="T","-",IF(VLOOKUP(R86,[1]KhususLoadDosen!$E$59:$X$67,18,0)="","-",VLOOKUP(R86,[1]KhususLoadDosen!$E$59:$X$67,18,0))))</f>
        <v>-</v>
      </c>
      <c r="W86" s="47" t="str">
        <f>IF(R86="","-",IF(S86="T","-",IF(VLOOKUP(R86,[1]KhususLoadDosen!$E$59:$X$67,19,0)="","-",VLOOKUP(R86,[1]KhususLoadDosen!$E$59:$X$67,19,0))))</f>
        <v>-</v>
      </c>
      <c r="X86" s="47" t="s">
        <v>63</v>
      </c>
      <c r="Y86" s="48" t="s">
        <v>28</v>
      </c>
      <c r="Z86" s="45"/>
      <c r="AA86" s="46"/>
      <c r="AB86" s="47" t="str">
        <f>IF(Z86="","-",VLOOKUP(Z86,[1]KhususLoadDosen!$E$59:$U$67,14,0))</f>
        <v>-</v>
      </c>
      <c r="AC86" s="47" t="str">
        <f>IF(Z86="","-",IF(VLOOKUP(Z86,[1]KhususLoadDosen!$E$59:$U$67,15,0)="","-",VLOOKUP(Z86,[1]KhususLoadDosen!$E$59:$U$67,15,0)))</f>
        <v>-</v>
      </c>
      <c r="AD86" s="47" t="str">
        <f>IF(Z86="","-",IF(AA86="T","-",IF(VLOOKUP(Z86,[1]KhususLoadDosen!$E$59:$X$67,18,0)="","-",VLOOKUP(Z86,[1]KhususLoadDosen!$E$59:$X$67,18,0))))</f>
        <v>-</v>
      </c>
      <c r="AE86" s="47" t="str">
        <f>IF(Z86="","-",IF(AA86="T","-",IF(VLOOKUP(Z86,[1]KhususLoadDosen!$E$59:$X$67,19,0)="","-",VLOOKUP(Z86,[1]KhususLoadDosen!$E$59:$X$67,19,0))))</f>
        <v>-</v>
      </c>
      <c r="AF86" s="47" t="s">
        <v>63</v>
      </c>
      <c r="AG86" s="48"/>
      <c r="AH86" s="45"/>
      <c r="AI86" s="46"/>
      <c r="AJ86" s="47" t="str">
        <f>IF(AH86="","-",VLOOKUP(AH86,[1]KhususLoadDosen!$E$59:$U$67,14,0))</f>
        <v>-</v>
      </c>
      <c r="AK86" s="47" t="str">
        <f>IF(AH86="","-",IF(VLOOKUP(AH86,[1]KhususLoadDosen!$E$59:$U$67,15,0)="","-",VLOOKUP(AH86,[1]KhususLoadDosen!$E$59:$U$67,15,0)))</f>
        <v>-</v>
      </c>
      <c r="AL86" s="47" t="str">
        <f>IF(AH86="","-",IF(AI86="T","-",IF(VLOOKUP(AH86,[1]KhususLoadDosen!$E$59:$X$67,18,0)="","-",VLOOKUP(AH86,[1]KhususLoadDosen!$E$59:$X$67,18,0))))</f>
        <v>-</v>
      </c>
      <c r="AM86" s="47" t="str">
        <f>IF(AH86="","-",IF(AI86="T","-",IF(VLOOKUP(AH86,[1]KhususLoadDosen!$E$59:$X$67,19,0)="","-",VLOOKUP(AH86,[1]KhususLoadDosen!$E$59:$X$67,19,0))))</f>
        <v>-</v>
      </c>
      <c r="AN86" s="47" t="s">
        <v>63</v>
      </c>
      <c r="AO86" s="48"/>
    </row>
    <row r="87" spans="1:41" s="31" customFormat="1" ht="8.25" customHeight="1" thickBot="1" x14ac:dyDescent="0.25">
      <c r="A87" s="62"/>
      <c r="B87" s="51"/>
      <c r="C87" s="52"/>
      <c r="D87" s="53"/>
      <c r="E87" s="53"/>
      <c r="F87" s="53"/>
      <c r="G87" s="53"/>
      <c r="H87" s="53"/>
      <c r="I87" s="54"/>
      <c r="J87" s="78"/>
      <c r="K87" s="63"/>
      <c r="L87" s="53"/>
      <c r="M87" s="53"/>
      <c r="N87" s="53"/>
      <c r="O87" s="53"/>
      <c r="P87" s="53"/>
      <c r="Q87" s="54"/>
      <c r="R87" s="55"/>
      <c r="S87" s="52"/>
      <c r="T87" s="53"/>
      <c r="U87" s="53"/>
      <c r="V87" s="53"/>
      <c r="W87" s="53"/>
      <c r="X87" s="53"/>
      <c r="Y87" s="54"/>
      <c r="Z87" s="55"/>
      <c r="AA87" s="52"/>
      <c r="AB87" s="53"/>
      <c r="AC87" s="53"/>
      <c r="AD87" s="53"/>
      <c r="AE87" s="53"/>
      <c r="AF87" s="53"/>
      <c r="AG87" s="54"/>
      <c r="AH87" s="55"/>
      <c r="AI87" s="52"/>
      <c r="AJ87" s="53"/>
      <c r="AK87" s="53"/>
      <c r="AL87" s="53"/>
      <c r="AM87" s="53"/>
      <c r="AN87" s="53"/>
      <c r="AO87" s="54"/>
    </row>
    <row r="88" spans="1:41" s="31" customFormat="1" ht="8.25" customHeight="1" thickTop="1" x14ac:dyDescent="0.2">
      <c r="A88" s="79"/>
      <c r="B88" s="60"/>
      <c r="C88" s="5"/>
      <c r="D88" s="5"/>
      <c r="E88" s="5"/>
      <c r="F88" s="5"/>
      <c r="G88" s="5"/>
      <c r="H88" s="5"/>
      <c r="I88" s="65"/>
      <c r="J88" s="56"/>
      <c r="K88" s="57"/>
      <c r="L88" s="5"/>
      <c r="M88" s="5"/>
      <c r="N88" s="5"/>
      <c r="O88" s="5"/>
      <c r="P88" s="5"/>
      <c r="Q88" s="65"/>
      <c r="R88" s="67"/>
      <c r="S88" s="5"/>
      <c r="T88" s="5"/>
      <c r="U88" s="5"/>
      <c r="V88" s="5"/>
      <c r="W88" s="5"/>
      <c r="X88" s="5"/>
      <c r="Y88" s="65"/>
      <c r="Z88" s="67"/>
      <c r="AA88" s="5"/>
      <c r="AB88" s="5"/>
      <c r="AC88" s="5"/>
      <c r="AD88" s="5"/>
      <c r="AE88" s="5"/>
      <c r="AF88" s="5"/>
      <c r="AG88" s="65"/>
      <c r="AH88" s="67"/>
      <c r="AI88" s="5"/>
      <c r="AJ88" s="5"/>
      <c r="AK88" s="5"/>
      <c r="AL88" s="5"/>
      <c r="AM88" s="5"/>
      <c r="AN88" s="5"/>
      <c r="AO88" s="65"/>
    </row>
    <row r="89" spans="1:41" s="31" customFormat="1" ht="12.75" customHeight="1" x14ac:dyDescent="0.2">
      <c r="A89" s="25"/>
      <c r="B89" s="26" t="s">
        <v>33</v>
      </c>
      <c r="C89" s="27" t="s">
        <v>16</v>
      </c>
      <c r="D89" s="28" t="str">
        <f>IF(B89="","-",VLOOKUP(B89,[1]KhususLoadDosen!$E$9:$U$16,14,0))</f>
        <v>DNJ</v>
      </c>
      <c r="E89" s="28" t="str">
        <f>IF(B89="","-",IF(VLOOKUP(B89,[1]KhususLoadDosen!$E$9:$U$16,15,0)="","-",VLOOKUP(B89,[1]KhususLoadDosen!$E$9:$U$16,15,0)))</f>
        <v>ASD</v>
      </c>
      <c r="F89" s="29" t="str">
        <f>IF(B89="","-",IF(C89="T","-",IF(VLOOKUP(B89,[1]KhususLoadDosen!$E$9:$X$16,18,0)="","-",VLOOKUP(B89,[1]KhususLoadDosen!$E$9:$X$16,18,0))))</f>
        <v>-</v>
      </c>
      <c r="G89" s="29" t="str">
        <f>IF(B89="","-",IF(C89="T","-",IF(VLOOKUP(B89,[1]KhususLoadDosen!$E$9:$X$16,19,0)="","-",VLOOKUP(B89,[1]KhususLoadDosen!$E$9:$X$16,19,0))))</f>
        <v>-</v>
      </c>
      <c r="H89" s="28" t="s">
        <v>17</v>
      </c>
      <c r="I89" s="30" t="s">
        <v>18</v>
      </c>
      <c r="J89" s="26" t="s">
        <v>33</v>
      </c>
      <c r="K89" s="27" t="s">
        <v>20</v>
      </c>
      <c r="L89" s="28" t="str">
        <f>IF(J89="","-",VLOOKUP(J89,[1]KhususLoadDosen!$E$9:$U$16,14,0))</f>
        <v>DNJ</v>
      </c>
      <c r="M89" s="28" t="str">
        <f>IF(J89="","-",IF(VLOOKUP(J89,[1]KhususLoadDosen!$E$9:$U$16,15,0)="","-",VLOOKUP(J89,[1]KhususLoadDosen!$E$9:$U$16,15,0)))</f>
        <v>ASD</v>
      </c>
      <c r="N89" s="29" t="str">
        <f>IF(J89="","-",IF(K89="T","-",IF(VLOOKUP(J89,[1]KhususLoadDosen!$E$9:$X$16,18,0)="","-",VLOOKUP(J89,[1]KhususLoadDosen!$E$9:$X$16,18,0))))</f>
        <v>ACS</v>
      </c>
      <c r="O89" s="29" t="str">
        <f>IF(J89="","-",IF(K89="T","-",IF(VLOOKUP(J89,[1]KhususLoadDosen!$E$9:$X$16,19,0)="","-",VLOOKUP(J89,[1]KhususLoadDosen!$E$9:$X$16,19,0))))</f>
        <v>-</v>
      </c>
      <c r="P89" s="28" t="s">
        <v>17</v>
      </c>
      <c r="Q89" s="30" t="s">
        <v>34</v>
      </c>
      <c r="R89" s="26" t="s">
        <v>24</v>
      </c>
      <c r="S89" s="27" t="s">
        <v>20</v>
      </c>
      <c r="T89" s="28" t="str">
        <f>IF(R89="","-",VLOOKUP(R89,[1]KhususLoadDosen!$E$9:$U$16,14,0))</f>
        <v>YYS</v>
      </c>
      <c r="U89" s="28" t="str">
        <f>IF(R89="","-",IF(VLOOKUP(R89,[1]KhususLoadDosen!$E$9:$U$16,15,0)="","-",VLOOKUP(R89,[1]KhususLoadDosen!$E$9:$U$16,15,0)))</f>
        <v>RST</v>
      </c>
      <c r="V89" s="29" t="str">
        <f>IF(R89="","-",IF(S89="T","-",IF(VLOOKUP(R89,[1]KhususLoadDosen!$E$9:$X$16,18,0)="","-",VLOOKUP(R89,[1]KhususLoadDosen!$E$9:$X$16,18,0))))</f>
        <v>RJS</v>
      </c>
      <c r="W89" s="29" t="str">
        <f>IF(R89="","-",IF(S89="T","-",IF(VLOOKUP(R89,[1]KhususLoadDosen!$E$9:$X$16,19,0)="","-",VLOOKUP(R89,[1]KhususLoadDosen!$E$9:$X$16,19,0))))</f>
        <v>GHP</v>
      </c>
      <c r="X89" s="28" t="s">
        <v>17</v>
      </c>
      <c r="Y89" s="30" t="s">
        <v>30</v>
      </c>
      <c r="Z89" s="26" t="s">
        <v>35</v>
      </c>
      <c r="AA89" s="27" t="s">
        <v>20</v>
      </c>
      <c r="AB89" s="28" t="str">
        <f>IF(Z89="","-",VLOOKUP(Z89,[1]KhususLoadDosen!$E$9:$U$16,14,0))</f>
        <v>KIS</v>
      </c>
      <c r="AC89" s="28" t="str">
        <f>IF(Z89="","-",IF(VLOOKUP(Z89,[1]KhususLoadDosen!$E$9:$U$16,15,0)="","-",VLOOKUP(Z89,[1]KhususLoadDosen!$E$9:$U$16,15,0)))</f>
        <v>ANM</v>
      </c>
      <c r="AD89" s="29" t="str">
        <f>IF(Z89="","-",IF(AA89="T","-",IF(VLOOKUP(Z89,[1]KhususLoadDosen!$E$9:$X$16,18,0)="","-",VLOOKUP(Z89,[1]KhususLoadDosen!$E$9:$X$16,18,0))))</f>
        <v>-</v>
      </c>
      <c r="AE89" s="29" t="str">
        <f>IF(Z89="","-",IF(AA89="T","-",IF(VLOOKUP(Z89,[1]KhususLoadDosen!$E$9:$X$16,19,0)="","-",VLOOKUP(Z89,[1]KhususLoadDosen!$E$9:$X$16,19,0))))</f>
        <v>-</v>
      </c>
      <c r="AF89" s="28" t="s">
        <v>17</v>
      </c>
      <c r="AG89" s="30" t="s">
        <v>30</v>
      </c>
      <c r="AH89" s="26"/>
      <c r="AI89" s="27"/>
      <c r="AJ89" s="28" t="str">
        <f>IF(AH89="","-",VLOOKUP(AH89,[1]KhususLoadDosen!$E$9:$U$16,14,0))</f>
        <v>-</v>
      </c>
      <c r="AK89" s="28" t="str">
        <f>IF(AH89="","-",IF(VLOOKUP(AH89,[1]KhususLoadDosen!$E$9:$U$16,15,0)="","-",VLOOKUP(AH89,[1]KhususLoadDosen!$E$9:$U$16,15,0)))</f>
        <v>-</v>
      </c>
      <c r="AL89" s="29" t="str">
        <f>IF(AH89="","-",IF(AI89="T","-",IF(VLOOKUP(AH89,[1]KhususLoadDosen!$E$9:$X$16,18,0)="","-",VLOOKUP(AH89,[1]KhususLoadDosen!$E$9:$X$16,18,0))))</f>
        <v>-</v>
      </c>
      <c r="AM89" s="29" t="str">
        <f>IF(AH89="","-",IF(AI89="T","-",IF(VLOOKUP(AH89,[1]KhususLoadDosen!$E$9:$X$16,19,0)="","-",VLOOKUP(AH89,[1]KhususLoadDosen!$E$9:$X$16,19,0))))</f>
        <v>-</v>
      </c>
      <c r="AN89" s="28" t="s">
        <v>17</v>
      </c>
      <c r="AO89" s="30"/>
    </row>
    <row r="90" spans="1:41" s="31" customFormat="1" ht="12.75" customHeight="1" x14ac:dyDescent="0.2">
      <c r="A90" s="25"/>
      <c r="B90" s="26" t="s">
        <v>33</v>
      </c>
      <c r="C90" s="27" t="s">
        <v>16</v>
      </c>
      <c r="D90" s="28" t="str">
        <f>IF(B90="","-",VLOOKUP(B90,[1]KhususLoadDosen!$E$9:$U$16,14,0))</f>
        <v>DNJ</v>
      </c>
      <c r="E90" s="28" t="str">
        <f>IF(B90="","-",IF(VLOOKUP(B90,[1]KhususLoadDosen!$E$9:$U$16,15,0)="","-",VLOOKUP(B90,[1]KhususLoadDosen!$E$9:$U$16,15,0)))</f>
        <v>ASD</v>
      </c>
      <c r="F90" s="29" t="str">
        <f>IF(B90="","-",IF(C90="T","-",IF(VLOOKUP(B90,[1]KhususLoadDosen!$E$9:$X$16,18,0)="","-",VLOOKUP(B90,[1]KhususLoadDosen!$E$9:$X$16,18,0))))</f>
        <v>-</v>
      </c>
      <c r="G90" s="29" t="str">
        <f>IF(B90="","-",IF(C90="T","-",IF(VLOOKUP(B90,[1]KhususLoadDosen!$E$9:$X$16,19,0)="","-",VLOOKUP(B90,[1]KhususLoadDosen!$E$9:$X$16,19,0))))</f>
        <v>-</v>
      </c>
      <c r="H90" s="28" t="s">
        <v>25</v>
      </c>
      <c r="I90" s="30" t="s">
        <v>18</v>
      </c>
      <c r="J90" s="26" t="s">
        <v>22</v>
      </c>
      <c r="K90" s="27" t="s">
        <v>20</v>
      </c>
      <c r="L90" s="28" t="str">
        <f>IF(J90="","-",VLOOKUP(J90,[1]KhususLoadDosen!$E$9:$U$16,14,0))</f>
        <v>RSL</v>
      </c>
      <c r="M90" s="28" t="str">
        <f>IF(J90="","-",IF(VLOOKUP(J90,[1]KhususLoadDosen!$E$9:$U$16,15,0)="","-",VLOOKUP(J90,[1]KhususLoadDosen!$E$9:$U$16,15,0)))</f>
        <v>HTS</v>
      </c>
      <c r="N90" s="29" t="str">
        <f>IF(J90="","-",IF(K90="T","-",IF(VLOOKUP(J90,[1]KhususLoadDosen!$E$9:$X$16,18,0)="","-",VLOOKUP(J90,[1]KhususLoadDosen!$E$9:$X$16,18,0))))</f>
        <v>PAT</v>
      </c>
      <c r="O90" s="29" t="str">
        <f>IF(J90="","-",IF(K90="T","-",IF(VLOOKUP(J90,[1]KhususLoadDosen!$E$9:$X$16,19,0)="","-",VLOOKUP(J90,[1]KhususLoadDosen!$E$9:$X$16,19,0))))</f>
        <v>-</v>
      </c>
      <c r="P90" s="28" t="s">
        <v>25</v>
      </c>
      <c r="Q90" s="30" t="s">
        <v>48</v>
      </c>
      <c r="R90" s="26" t="s">
        <v>33</v>
      </c>
      <c r="S90" s="27" t="s">
        <v>20</v>
      </c>
      <c r="T90" s="28" t="str">
        <f>IF(R90="","-",VLOOKUP(R90,[1]KhususLoadDosen!$E$9:$U$16,14,0))</f>
        <v>DNJ</v>
      </c>
      <c r="U90" s="28" t="str">
        <f>IF(R90="","-",IF(VLOOKUP(R90,[1]KhususLoadDosen!$E$9:$U$16,15,0)="","-",VLOOKUP(R90,[1]KhususLoadDosen!$E$9:$U$16,15,0)))</f>
        <v>ASD</v>
      </c>
      <c r="V90" s="29" t="str">
        <f>IF(R90="","-",IF(S90="T","-",IF(VLOOKUP(R90,[1]KhususLoadDosen!$E$9:$X$16,18,0)="","-",VLOOKUP(R90,[1]KhususLoadDosen!$E$9:$X$16,18,0))))</f>
        <v>ACS</v>
      </c>
      <c r="W90" s="29" t="str">
        <f>IF(R90="","-",IF(S90="T","-",IF(VLOOKUP(R90,[1]KhususLoadDosen!$E$9:$X$16,19,0)="","-",VLOOKUP(R90,[1]KhususLoadDosen!$E$9:$X$16,19,0))))</f>
        <v>-</v>
      </c>
      <c r="X90" s="28" t="s">
        <v>25</v>
      </c>
      <c r="Y90" s="30" t="s">
        <v>34</v>
      </c>
      <c r="Z90" s="26" t="s">
        <v>35</v>
      </c>
      <c r="AA90" s="27" t="s">
        <v>20</v>
      </c>
      <c r="AB90" s="28" t="str">
        <f>IF(Z90="","-",VLOOKUP(Z90,[1]KhususLoadDosen!$E$9:$U$16,14,0))</f>
        <v>KIS</v>
      </c>
      <c r="AC90" s="28" t="str">
        <f>IF(Z90="","-",IF(VLOOKUP(Z90,[1]KhususLoadDosen!$E$9:$U$16,15,0)="","-",VLOOKUP(Z90,[1]KhususLoadDosen!$E$9:$U$16,15,0)))</f>
        <v>ANM</v>
      </c>
      <c r="AD90" s="29" t="str">
        <f>IF(Z90="","-",IF(AA90="T","-",IF(VLOOKUP(Z90,[1]KhususLoadDosen!$E$9:$X$16,18,0)="","-",VLOOKUP(Z90,[1]KhususLoadDosen!$E$9:$X$16,18,0))))</f>
        <v>-</v>
      </c>
      <c r="AE90" s="29" t="str">
        <f>IF(Z90="","-",IF(AA90="T","-",IF(VLOOKUP(Z90,[1]KhususLoadDosen!$E$9:$X$16,19,0)="","-",VLOOKUP(Z90,[1]KhususLoadDosen!$E$9:$X$16,19,0))))</f>
        <v>-</v>
      </c>
      <c r="AF90" s="28" t="s">
        <v>25</v>
      </c>
      <c r="AG90" s="30" t="s">
        <v>43</v>
      </c>
      <c r="AH90" s="26"/>
      <c r="AI90" s="27"/>
      <c r="AJ90" s="28" t="str">
        <f>IF(AH90="","-",VLOOKUP(AH90,[1]KhususLoadDosen!$E$9:$U$16,14,0))</f>
        <v>-</v>
      </c>
      <c r="AK90" s="28" t="str">
        <f>IF(AH90="","-",IF(VLOOKUP(AH90,[1]KhususLoadDosen!$E$9:$U$16,15,0)="","-",VLOOKUP(AH90,[1]KhususLoadDosen!$E$9:$U$16,15,0)))</f>
        <v>-</v>
      </c>
      <c r="AL90" s="29" t="str">
        <f>IF(AH90="","-",IF(AI90="T","-",IF(VLOOKUP(AH90,[1]KhususLoadDosen!$E$9:$X$16,18,0)="","-",VLOOKUP(AH90,[1]KhususLoadDosen!$E$9:$X$16,18,0))))</f>
        <v>-</v>
      </c>
      <c r="AM90" s="29" t="str">
        <f>IF(AH90="","-",IF(AI90="T","-",IF(VLOOKUP(AH90,[1]KhususLoadDosen!$E$9:$X$16,19,0)="","-",VLOOKUP(AH90,[1]KhususLoadDosen!$E$9:$X$16,19,0))))</f>
        <v>-</v>
      </c>
      <c r="AN90" s="28" t="s">
        <v>25</v>
      </c>
      <c r="AO90" s="30"/>
    </row>
    <row r="91" spans="1:41" s="31" customFormat="1" ht="12.75" customHeight="1" x14ac:dyDescent="0.2">
      <c r="A91" s="25"/>
      <c r="B91" s="26" t="s">
        <v>33</v>
      </c>
      <c r="C91" s="27" t="s">
        <v>16</v>
      </c>
      <c r="D91" s="28" t="str">
        <f>IF(B91="","-",VLOOKUP(B91,[1]KhususLoadDosen!$E$9:$U$16,14,0))</f>
        <v>DNJ</v>
      </c>
      <c r="E91" s="28" t="str">
        <f>IF(B91="","-",IF(VLOOKUP(B91,[1]KhususLoadDosen!$E$9:$U$16,15,0)="","-",VLOOKUP(B91,[1]KhususLoadDosen!$E$9:$U$16,15,0)))</f>
        <v>ASD</v>
      </c>
      <c r="F91" s="29" t="str">
        <f>IF(B91="","-",IF(C91="T","-",IF(VLOOKUP(B91,[1]KhususLoadDosen!$E$9:$X$16,18,0)="","-",VLOOKUP(B91,[1]KhususLoadDosen!$E$9:$X$16,18,0))))</f>
        <v>-</v>
      </c>
      <c r="G91" s="29" t="str">
        <f>IF(B91="","-",IF(C91="T","-",IF(VLOOKUP(B91,[1]KhususLoadDosen!$E$9:$X$16,19,0)="","-",VLOOKUP(B91,[1]KhususLoadDosen!$E$9:$X$16,19,0))))</f>
        <v>-</v>
      </c>
      <c r="H91" s="28" t="s">
        <v>29</v>
      </c>
      <c r="I91" s="30" t="s">
        <v>18</v>
      </c>
      <c r="J91" s="26" t="s">
        <v>19</v>
      </c>
      <c r="K91" s="27" t="s">
        <v>20</v>
      </c>
      <c r="L91" s="28" t="str">
        <f>IF(J91="","-",VLOOKUP(J91,[1]KhususLoadDosen!$E$9:$U$16,14,0))</f>
        <v>RMS</v>
      </c>
      <c r="M91" s="28" t="str">
        <f>IF(J91="","-",IF(VLOOKUP(J91,[1]KhususLoadDosen!$E$9:$U$16,15,0)="","-",VLOOKUP(J91,[1]KhususLoadDosen!$E$9:$U$16,15,0)))</f>
        <v>-</v>
      </c>
      <c r="N91" s="29" t="str">
        <f>IF(J91="","-",IF(K91="T","-",IF(VLOOKUP(J91,[1]KhususLoadDosen!$E$9:$X$16,18,0)="","-",VLOOKUP(J91,[1]KhususLoadDosen!$E$9:$X$16,18,0))))</f>
        <v>RMS</v>
      </c>
      <c r="O91" s="29" t="str">
        <f>IF(J91="","-",IF(K91="T","-",IF(VLOOKUP(J91,[1]KhususLoadDosen!$E$9:$X$16,19,0)="","-",VLOOKUP(J91,[1]KhususLoadDosen!$E$9:$X$16,19,0))))</f>
        <v>RMM</v>
      </c>
      <c r="P91" s="28" t="s">
        <v>29</v>
      </c>
      <c r="Q91" s="30" t="s">
        <v>21</v>
      </c>
      <c r="R91" s="26" t="s">
        <v>22</v>
      </c>
      <c r="S91" s="27" t="s">
        <v>20</v>
      </c>
      <c r="T91" s="28" t="str">
        <f>IF(R91="","-",VLOOKUP(R91,[1]KhususLoadDosen!$E$9:$U$16,14,0))</f>
        <v>RSL</v>
      </c>
      <c r="U91" s="28" t="str">
        <f>IF(R91="","-",IF(VLOOKUP(R91,[1]KhususLoadDosen!$E$9:$U$16,15,0)="","-",VLOOKUP(R91,[1]KhususLoadDosen!$E$9:$U$16,15,0)))</f>
        <v>HTS</v>
      </c>
      <c r="V91" s="29" t="str">
        <f>IF(R91="","-",IF(S91="T","-",IF(VLOOKUP(R91,[1]KhususLoadDosen!$E$9:$X$16,18,0)="","-",VLOOKUP(R91,[1]KhususLoadDosen!$E$9:$X$16,18,0))))</f>
        <v>PAT</v>
      </c>
      <c r="W91" s="29" t="str">
        <f>IF(R91="","-",IF(S91="T","-",IF(VLOOKUP(R91,[1]KhususLoadDosen!$E$9:$X$16,19,0)="","-",VLOOKUP(R91,[1]KhususLoadDosen!$E$9:$X$16,19,0))))</f>
        <v>-</v>
      </c>
      <c r="X91" s="28" t="s">
        <v>29</v>
      </c>
      <c r="Y91" s="30" t="s">
        <v>37</v>
      </c>
      <c r="Z91" s="26" t="s">
        <v>35</v>
      </c>
      <c r="AA91" s="27" t="s">
        <v>20</v>
      </c>
      <c r="AB91" s="28" t="str">
        <f>IF(Z91="","-",VLOOKUP(Z91,[1]KhususLoadDosen!$E$9:$U$16,14,0))</f>
        <v>KIS</v>
      </c>
      <c r="AC91" s="28" t="str">
        <f>IF(Z91="","-",IF(VLOOKUP(Z91,[1]KhususLoadDosen!$E$9:$U$16,15,0)="","-",VLOOKUP(Z91,[1]KhususLoadDosen!$E$9:$U$16,15,0)))</f>
        <v>ANM</v>
      </c>
      <c r="AD91" s="29" t="str">
        <f>IF(Z91="","-",IF(AA91="T","-",IF(VLOOKUP(Z91,[1]KhususLoadDosen!$E$9:$X$16,18,0)="","-",VLOOKUP(Z91,[1]KhususLoadDosen!$E$9:$X$16,18,0))))</f>
        <v>-</v>
      </c>
      <c r="AE91" s="29" t="str">
        <f>IF(Z91="","-",IF(AA91="T","-",IF(VLOOKUP(Z91,[1]KhususLoadDosen!$E$9:$X$16,19,0)="","-",VLOOKUP(Z91,[1]KhususLoadDosen!$E$9:$X$16,19,0))))</f>
        <v>-</v>
      </c>
      <c r="AF91" s="28" t="s">
        <v>29</v>
      </c>
      <c r="AG91" s="30" t="s">
        <v>41</v>
      </c>
      <c r="AH91" s="26"/>
      <c r="AI91" s="27"/>
      <c r="AJ91" s="28" t="str">
        <f>IF(AH91="","-",VLOOKUP(AH91,[1]KhususLoadDosen!$E$9:$U$16,14,0))</f>
        <v>-</v>
      </c>
      <c r="AK91" s="28" t="str">
        <f>IF(AH91="","-",IF(VLOOKUP(AH91,[1]KhususLoadDosen!$E$9:$U$16,15,0)="","-",VLOOKUP(AH91,[1]KhususLoadDosen!$E$9:$U$16,15,0)))</f>
        <v>-</v>
      </c>
      <c r="AL91" s="29" t="str">
        <f>IF(AH91="","-",IF(AI91="T","-",IF(VLOOKUP(AH91,[1]KhususLoadDosen!$E$9:$X$16,18,0)="","-",VLOOKUP(AH91,[1]KhususLoadDosen!$E$9:$X$16,18,0))))</f>
        <v>-</v>
      </c>
      <c r="AM91" s="29" t="str">
        <f>IF(AH91="","-",IF(AI91="T","-",IF(VLOOKUP(AH91,[1]KhususLoadDosen!$E$9:$X$16,19,0)="","-",VLOOKUP(AH91,[1]KhususLoadDosen!$E$9:$X$16,19,0))))</f>
        <v>-</v>
      </c>
      <c r="AN91" s="28" t="s">
        <v>29</v>
      </c>
      <c r="AO91" s="30"/>
    </row>
    <row r="92" spans="1:41" s="31" customFormat="1" ht="12.75" customHeight="1" x14ac:dyDescent="0.2">
      <c r="A92" s="25"/>
      <c r="B92" s="26" t="s">
        <v>19</v>
      </c>
      <c r="C92" s="27" t="s">
        <v>16</v>
      </c>
      <c r="D92" s="28" t="str">
        <f>IF(B92="","-",VLOOKUP(B92,[1]KhususLoadDosen!$E$9:$U$16,14,0))</f>
        <v>RMS</v>
      </c>
      <c r="E92" s="28" t="str">
        <f>IF(B92="","-",IF(VLOOKUP(B92,[1]KhususLoadDosen!$E$9:$U$16,15,0)="","-",VLOOKUP(B92,[1]KhususLoadDosen!$E$9:$U$16,15,0)))</f>
        <v>-</v>
      </c>
      <c r="F92" s="29" t="str">
        <f>IF(B92="","-",IF(C92="T","-",IF(VLOOKUP(B92,[1]KhususLoadDosen!$E$9:$X$16,18,0)="","-",VLOOKUP(B92,[1]KhususLoadDosen!$E$9:$X$16,18,0))))</f>
        <v>-</v>
      </c>
      <c r="G92" s="29" t="str">
        <f>IF(B92="","-",IF(C92="T","-",IF(VLOOKUP(B92,[1]KhususLoadDosen!$E$9:$X$16,19,0)="","-",VLOOKUP(B92,[1]KhususLoadDosen!$E$9:$X$16,19,0))))</f>
        <v>-</v>
      </c>
      <c r="H92" s="28" t="s">
        <v>31</v>
      </c>
      <c r="I92" s="30" t="s">
        <v>32</v>
      </c>
      <c r="J92" s="26" t="s">
        <v>15</v>
      </c>
      <c r="K92" s="27" t="s">
        <v>20</v>
      </c>
      <c r="L92" s="28" t="str">
        <f>IF(J92="","-",VLOOKUP(J92,[1]KhususLoadDosen!$E$9:$U$16,14,0))</f>
        <v>ESS</v>
      </c>
      <c r="M92" s="28" t="str">
        <f>IF(J92="","-",IF(VLOOKUP(J92,[1]KhususLoadDosen!$E$9:$U$16,15,0)="","-",VLOOKUP(J92,[1]KhususLoadDosen!$E$9:$U$16,15,0)))</f>
        <v>-</v>
      </c>
      <c r="N92" s="29" t="str">
        <f>IF(J92="","-",IF(K92="T","-",IF(VLOOKUP(J92,[1]KhususLoadDosen!$E$9:$X$16,18,0)="","-",VLOOKUP(J92,[1]KhususLoadDosen!$E$9:$X$16,18,0))))</f>
        <v>DNS</v>
      </c>
      <c r="O92" s="29" t="str">
        <f>IF(J92="","-",IF(K92="T","-",IF(VLOOKUP(J92,[1]KhususLoadDosen!$E$9:$X$16,19,0)="","-",VLOOKUP(J92,[1]KhususLoadDosen!$E$9:$X$16,19,0))))</f>
        <v>TLS</v>
      </c>
      <c r="P92" s="28" t="s">
        <v>31</v>
      </c>
      <c r="Q92" s="30" t="s">
        <v>23</v>
      </c>
      <c r="R92" s="26" t="s">
        <v>15</v>
      </c>
      <c r="S92" s="27" t="s">
        <v>20</v>
      </c>
      <c r="T92" s="28" t="str">
        <f>IF(R92="","-",VLOOKUP(R92,[1]KhususLoadDosen!$E$9:$U$16,14,0))</f>
        <v>ESS</v>
      </c>
      <c r="U92" s="28" t="str">
        <f>IF(R92="","-",IF(VLOOKUP(R92,[1]KhususLoadDosen!$E$9:$U$16,15,0)="","-",VLOOKUP(R92,[1]KhususLoadDosen!$E$9:$U$16,15,0)))</f>
        <v>-</v>
      </c>
      <c r="V92" s="29" t="str">
        <f>IF(R92="","-",IF(S92="T","-",IF(VLOOKUP(R92,[1]KhususLoadDosen!$E$9:$X$16,18,0)="","-",VLOOKUP(R92,[1]KhususLoadDosen!$E$9:$X$16,18,0))))</f>
        <v>DNS</v>
      </c>
      <c r="W92" s="29" t="str">
        <f>IF(R92="","-",IF(S92="T","-",IF(VLOOKUP(R92,[1]KhususLoadDosen!$E$9:$X$16,19,0)="","-",VLOOKUP(R92,[1]KhususLoadDosen!$E$9:$X$16,19,0))))</f>
        <v>TLS</v>
      </c>
      <c r="X92" s="28" t="s">
        <v>31</v>
      </c>
      <c r="Y92" s="30" t="s">
        <v>38</v>
      </c>
      <c r="Z92" s="26" t="s">
        <v>35</v>
      </c>
      <c r="AA92" s="27" t="s">
        <v>20</v>
      </c>
      <c r="AB92" s="28" t="str">
        <f>IF(Z92="","-",VLOOKUP(Z92,[1]KhususLoadDosen!$E$9:$U$16,14,0))</f>
        <v>KIS</v>
      </c>
      <c r="AC92" s="28" t="str">
        <f>IF(Z92="","-",IF(VLOOKUP(Z92,[1]KhususLoadDosen!$E$9:$U$16,15,0)="","-",VLOOKUP(Z92,[1]KhususLoadDosen!$E$9:$U$16,15,0)))</f>
        <v>ANM</v>
      </c>
      <c r="AD92" s="29" t="str">
        <f>IF(Z92="","-",IF(AA92="T","-",IF(VLOOKUP(Z92,[1]KhususLoadDosen!$E$9:$X$16,18,0)="","-",VLOOKUP(Z92,[1]KhususLoadDosen!$E$9:$X$16,18,0))))</f>
        <v>-</v>
      </c>
      <c r="AE92" s="29" t="str">
        <f>IF(Z92="","-",IF(AA92="T","-",IF(VLOOKUP(Z92,[1]KhususLoadDosen!$E$9:$X$16,19,0)="","-",VLOOKUP(Z92,[1]KhususLoadDosen!$E$9:$X$16,19,0))))</f>
        <v>-</v>
      </c>
      <c r="AF92" s="28" t="s">
        <v>31</v>
      </c>
      <c r="AG92" s="30" t="s">
        <v>27</v>
      </c>
      <c r="AH92" s="26"/>
      <c r="AI92" s="27"/>
      <c r="AJ92" s="28" t="str">
        <f>IF(AH92="","-",VLOOKUP(AH92,[1]KhususLoadDosen!$E$9:$U$16,14,0))</f>
        <v>-</v>
      </c>
      <c r="AK92" s="28" t="str">
        <f>IF(AH92="","-",IF(VLOOKUP(AH92,[1]KhususLoadDosen!$E$9:$U$16,15,0)="","-",VLOOKUP(AH92,[1]KhususLoadDosen!$E$9:$U$16,15,0)))</f>
        <v>-</v>
      </c>
      <c r="AL92" s="29" t="str">
        <f>IF(AH92="","-",IF(AI92="T","-",IF(VLOOKUP(AH92,[1]KhususLoadDosen!$E$9:$X$16,18,0)="","-",VLOOKUP(AH92,[1]KhususLoadDosen!$E$9:$X$16,18,0))))</f>
        <v>-</v>
      </c>
      <c r="AM92" s="29" t="str">
        <f>IF(AH92="","-",IF(AI92="T","-",IF(VLOOKUP(AH92,[1]KhususLoadDosen!$E$9:$X$16,19,0)="","-",VLOOKUP(AH92,[1]KhususLoadDosen!$E$9:$X$16,19,0))))</f>
        <v>-</v>
      </c>
      <c r="AN92" s="28" t="s">
        <v>31</v>
      </c>
      <c r="AO92" s="30"/>
    </row>
    <row r="93" spans="1:41" s="31" customFormat="1" ht="12.75" customHeight="1" x14ac:dyDescent="0.2">
      <c r="A93" s="25"/>
      <c r="B93" s="26" t="s">
        <v>19</v>
      </c>
      <c r="C93" s="27" t="s">
        <v>16</v>
      </c>
      <c r="D93" s="28" t="str">
        <f>IF(B93="","-",VLOOKUP(B93,[1]KhususLoadDosen!$E$9:$U$16,14,0))</f>
        <v>RMS</v>
      </c>
      <c r="E93" s="28" t="str">
        <f>IF(B93="","-",IF(VLOOKUP(B93,[1]KhususLoadDosen!$E$9:$U$16,15,0)="","-",VLOOKUP(B93,[1]KhususLoadDosen!$E$9:$U$16,15,0)))</f>
        <v>-</v>
      </c>
      <c r="F93" s="29" t="str">
        <f>IF(B93="","-",IF(C93="T","-",IF(VLOOKUP(B93,[1]KhususLoadDosen!$E$9:$X$16,18,0)="","-",VLOOKUP(B93,[1]KhususLoadDosen!$E$9:$X$16,18,0))))</f>
        <v>-</v>
      </c>
      <c r="G93" s="29" t="str">
        <f>IF(B93="","-",IF(C93="T","-",IF(VLOOKUP(B93,[1]KhususLoadDosen!$E$9:$X$16,19,0)="","-",VLOOKUP(B93,[1]KhususLoadDosen!$E$9:$X$16,19,0))))</f>
        <v>-</v>
      </c>
      <c r="H93" s="28" t="s">
        <v>36</v>
      </c>
      <c r="I93" s="30" t="s">
        <v>32</v>
      </c>
      <c r="J93" s="26" t="s">
        <v>26</v>
      </c>
      <c r="K93" s="27" t="s">
        <v>20</v>
      </c>
      <c r="L93" s="28" t="str">
        <f>IF(J93="","-",VLOOKUP(J93,[1]KhususLoadDosen!$E$9:$U$16,14,0))</f>
        <v>DNJ</v>
      </c>
      <c r="M93" s="28" t="str">
        <f>IF(J93="","-",IF(VLOOKUP(J93,[1]KhususLoadDosen!$E$9:$U$16,15,0)="","-",VLOOKUP(J93,[1]KhususLoadDosen!$E$9:$U$16,15,0)))</f>
        <v>YYS</v>
      </c>
      <c r="N93" s="29" t="str">
        <f>IF(J93="","-",IF(K93="T","-",IF(VLOOKUP(J93,[1]KhususLoadDosen!$E$9:$X$16,18,0)="","-",VLOOKUP(J93,[1]KhususLoadDosen!$E$9:$X$16,18,0))))</f>
        <v>RFT</v>
      </c>
      <c r="O93" s="29" t="str">
        <f>IF(J93="","-",IF(K93="T","-",IF(VLOOKUP(J93,[1]KhususLoadDosen!$E$9:$X$16,19,0)="","-",VLOOKUP(J93,[1]KhususLoadDosen!$E$9:$X$16,19,0))))</f>
        <v>-</v>
      </c>
      <c r="P93" s="28" t="s">
        <v>36</v>
      </c>
      <c r="Q93" s="30" t="s">
        <v>27</v>
      </c>
      <c r="R93" s="26" t="s">
        <v>26</v>
      </c>
      <c r="S93" s="27" t="s">
        <v>20</v>
      </c>
      <c r="T93" s="28" t="str">
        <f>IF(R93="","-",VLOOKUP(R93,[1]KhususLoadDosen!$E$9:$U$16,14,0))</f>
        <v>DNJ</v>
      </c>
      <c r="U93" s="28" t="str">
        <f>IF(R93="","-",IF(VLOOKUP(R93,[1]KhususLoadDosen!$E$9:$U$16,15,0)="","-",VLOOKUP(R93,[1]KhususLoadDosen!$E$9:$U$16,15,0)))</f>
        <v>YYS</v>
      </c>
      <c r="V93" s="29" t="str">
        <f>IF(R93="","-",IF(S93="T","-",IF(VLOOKUP(R93,[1]KhususLoadDosen!$E$9:$X$16,18,0)="","-",VLOOKUP(R93,[1]KhususLoadDosen!$E$9:$X$16,18,0))))</f>
        <v>RFT</v>
      </c>
      <c r="W93" s="29" t="str">
        <f>IF(R93="","-",IF(S93="T","-",IF(VLOOKUP(R93,[1]KhususLoadDosen!$E$9:$X$16,19,0)="","-",VLOOKUP(R93,[1]KhususLoadDosen!$E$9:$X$16,19,0))))</f>
        <v>-</v>
      </c>
      <c r="X93" s="28" t="s">
        <v>36</v>
      </c>
      <c r="Y93" s="30" t="s">
        <v>27</v>
      </c>
      <c r="Z93" s="26" t="s">
        <v>35</v>
      </c>
      <c r="AA93" s="27" t="s">
        <v>20</v>
      </c>
      <c r="AB93" s="28" t="str">
        <f>IF(Z93="","-",VLOOKUP(Z93,[1]KhususLoadDosen!$E$9:$U$16,14,0))</f>
        <v>KIS</v>
      </c>
      <c r="AC93" s="28" t="str">
        <f>IF(Z93="","-",IF(VLOOKUP(Z93,[1]KhususLoadDosen!$E$9:$U$16,15,0)="","-",VLOOKUP(Z93,[1]KhususLoadDosen!$E$9:$U$16,15,0)))</f>
        <v>ANM</v>
      </c>
      <c r="AD93" s="29" t="str">
        <f>IF(Z93="","-",IF(AA93="T","-",IF(VLOOKUP(Z93,[1]KhususLoadDosen!$E$9:$X$16,18,0)="","-",VLOOKUP(Z93,[1]KhususLoadDosen!$E$9:$X$16,18,0))))</f>
        <v>-</v>
      </c>
      <c r="AE93" s="29" t="str">
        <f>IF(Z93="","-",IF(AA93="T","-",IF(VLOOKUP(Z93,[1]KhususLoadDosen!$E$9:$X$16,19,0)="","-",VLOOKUP(Z93,[1]KhususLoadDosen!$E$9:$X$16,19,0))))</f>
        <v>-</v>
      </c>
      <c r="AF93" s="28" t="s">
        <v>36</v>
      </c>
      <c r="AG93" s="30" t="s">
        <v>37</v>
      </c>
      <c r="AH93" s="26"/>
      <c r="AI93" s="27"/>
      <c r="AJ93" s="28" t="str">
        <f>IF(AH93="","-",VLOOKUP(AH93,[1]KhususLoadDosen!$E$9:$U$16,14,0))</f>
        <v>-</v>
      </c>
      <c r="AK93" s="28" t="str">
        <f>IF(AH93="","-",IF(VLOOKUP(AH93,[1]KhususLoadDosen!$E$9:$U$16,15,0)="","-",VLOOKUP(AH93,[1]KhususLoadDosen!$E$9:$U$16,15,0)))</f>
        <v>-</v>
      </c>
      <c r="AL93" s="29" t="str">
        <f>IF(AH93="","-",IF(AI93="T","-",IF(VLOOKUP(AH93,[1]KhususLoadDosen!$E$9:$X$16,18,0)="","-",VLOOKUP(AH93,[1]KhususLoadDosen!$E$9:$X$16,18,0))))</f>
        <v>-</v>
      </c>
      <c r="AM93" s="29" t="str">
        <f>IF(AH93="","-",IF(AI93="T","-",IF(VLOOKUP(AH93,[1]KhususLoadDosen!$E$9:$X$16,19,0)="","-",VLOOKUP(AH93,[1]KhususLoadDosen!$E$9:$X$16,19,0))))</f>
        <v>-</v>
      </c>
      <c r="AN93" s="28" t="s">
        <v>36</v>
      </c>
      <c r="AO93" s="30"/>
    </row>
    <row r="94" spans="1:41" s="31" customFormat="1" ht="8.85" customHeight="1" x14ac:dyDescent="0.2">
      <c r="A94" s="25"/>
      <c r="B94" s="33"/>
      <c r="C94" s="34"/>
      <c r="D94" s="35"/>
      <c r="E94" s="35"/>
      <c r="F94" s="35"/>
      <c r="G94" s="35"/>
      <c r="H94" s="35"/>
      <c r="I94" s="36"/>
      <c r="J94" s="66"/>
      <c r="K94" s="72"/>
      <c r="L94" s="35"/>
      <c r="M94" s="35"/>
      <c r="N94" s="35"/>
      <c r="O94" s="35"/>
      <c r="P94" s="35"/>
      <c r="Q94" s="36"/>
      <c r="R94" s="33"/>
      <c r="S94" s="34"/>
      <c r="T94" s="35"/>
      <c r="U94" s="35"/>
      <c r="V94" s="35"/>
      <c r="W94" s="35"/>
      <c r="X94" s="35"/>
      <c r="Y94" s="36"/>
      <c r="Z94" s="33"/>
      <c r="AA94" s="34"/>
      <c r="AB94" s="35"/>
      <c r="AC94" s="35"/>
      <c r="AD94" s="35"/>
      <c r="AE94" s="35"/>
      <c r="AF94" s="35"/>
      <c r="AG94" s="36"/>
      <c r="AH94" s="33"/>
      <c r="AI94" s="34"/>
      <c r="AJ94" s="35"/>
      <c r="AK94" s="35"/>
      <c r="AL94" s="35"/>
      <c r="AM94" s="35"/>
      <c r="AN94" s="35"/>
      <c r="AO94" s="36"/>
    </row>
    <row r="95" spans="1:41" s="31" customFormat="1" x14ac:dyDescent="0.25">
      <c r="A95" s="37">
        <v>6</v>
      </c>
      <c r="B95" s="73" t="s">
        <v>81</v>
      </c>
      <c r="C95" s="74" t="s">
        <v>16</v>
      </c>
      <c r="D95" s="75" t="str">
        <f>IF(B95="","-",VLOOKUP(B95,[1]KhususLoadDosen!$E$20:$U$32,14,0))</f>
        <v>BLT</v>
      </c>
      <c r="E95" s="75"/>
      <c r="F95" s="75" t="str">
        <f>IF(B95="","-",IF(C95="T","-",IF(VLOOKUP(B95,[1]KhususLoadDosen!$E$20:$X$32,18,0)="","-",VLOOKUP(B95,[1]KhususLoadDosen!$E$20:$X$32,18,0))))</f>
        <v>-</v>
      </c>
      <c r="G95" s="75" t="str">
        <f>IF(B95="","-",IF(C95="T","-",IF(VLOOKUP(B95,[1]KhususLoadDosen!$E$20:$X$32,19,0)="","-",VLOOKUP(B95,[1]KhususLoadDosen!$E$20:$X$32,19,0))))</f>
        <v>-</v>
      </c>
      <c r="H95" s="76" t="s">
        <v>40</v>
      </c>
      <c r="I95" s="77" t="s">
        <v>80</v>
      </c>
      <c r="J95" s="38" t="s">
        <v>42</v>
      </c>
      <c r="K95" s="39" t="s">
        <v>20</v>
      </c>
      <c r="L95" s="40" t="str">
        <f>IF(J95="","-",VLOOKUP(J95,[1]KhususLoadDosen!$E$20:$U$32,14,0))</f>
        <v>RSL</v>
      </c>
      <c r="M95" s="40" t="str">
        <f>IF(J95="","-",IF(VLOOKUP(J95,[1]KhususLoadDosen!$E$20:$U$32,15,0)="","-",VLOOKUP(J95,[1]KhususLoadDosen!$E$9:$U$67,15,0)))</f>
        <v>HTS</v>
      </c>
      <c r="N95" s="40" t="str">
        <f>IF(J95="","-",IF(K95="T","-",IF(VLOOKUP(J95,[1]KhususLoadDosen!$E$20:$X$32,18,0)="","-",VLOOKUP(J95,[1]KhususLoadDosen!$E$20:$X$32,18,0))))</f>
        <v>-</v>
      </c>
      <c r="O95" s="40" t="str">
        <f>IF(J95="","-",IF(K95="T","-",IF(VLOOKUP(J95,[1]KhususLoadDosen!$E$20:$X$32,19,0)="","-",VLOOKUP(J95,[1]KhususLoadDosen!$E$20:$X$32,19,0))))</f>
        <v>-</v>
      </c>
      <c r="P95" s="41" t="s">
        <v>40</v>
      </c>
      <c r="Q95" s="42" t="s">
        <v>43</v>
      </c>
      <c r="R95" s="38" t="s">
        <v>53</v>
      </c>
      <c r="S95" s="39" t="s">
        <v>20</v>
      </c>
      <c r="T95" s="40" t="str">
        <f>IF(R95="","-",VLOOKUP(R95,[1]KhususLoadDosen!$E$20:$U$32,14,0))</f>
        <v>ACB</v>
      </c>
      <c r="U95" s="40" t="str">
        <f>IF(R95="","-",IF(VLOOKUP(R95,[1]KhususLoadDosen!$E$20:$U$32,15,0)="","-",VLOOKUP(R95,[1]KhususLoadDosen!$E$9:$U$67,15,0)))</f>
        <v>EMS</v>
      </c>
      <c r="V95" s="40" t="str">
        <f>IF(R95="","-",IF(S95="T","-",IF(VLOOKUP(R95,[1]KhususLoadDosen!$E$20:$X$32,18,0)="","-",VLOOKUP(R95,[1]KhususLoadDosen!$E$20:$X$32,18,0))))</f>
        <v>BPS</v>
      </c>
      <c r="W95" s="40" t="str">
        <f>IF(R95="","-",IF(S95="T","-",IF(VLOOKUP(R95,[1]KhususLoadDosen!$E$20:$X$32,19,0)="","-",VLOOKUP(R95,[1]KhususLoadDosen!$E$20:$X$32,19,0))))</f>
        <v>OMS</v>
      </c>
      <c r="X95" s="41" t="s">
        <v>40</v>
      </c>
      <c r="Y95" s="42" t="s">
        <v>47</v>
      </c>
      <c r="Z95" s="38" t="s">
        <v>46</v>
      </c>
      <c r="AA95" s="39" t="s">
        <v>20</v>
      </c>
      <c r="AB95" s="40" t="str">
        <f>IF(Z95="","-",VLOOKUP(Z95,[1]KhususLoadDosen!$E$20:$U$32,14,0))</f>
        <v>LMG</v>
      </c>
      <c r="AC95" s="40" t="str">
        <f>IF(Z95="","-",IF(VLOOKUP(Z95,[1]KhususLoadDosen!$E$20:$U$32,15,0)="","-",VLOOKUP(Z95,[1]KhususLoadDosen!$E$9:$U$67,15,0)))</f>
        <v>HTS</v>
      </c>
      <c r="AD95" s="40" t="str">
        <f>IF(Z95="","-",IF(AA95="T","-",IF(VLOOKUP(Z95,[1]KhususLoadDosen!$E$20:$X$32,18,0)="","-",VLOOKUP(Z95,[1]KhususLoadDosen!$E$20:$X$32,18,0))))</f>
        <v>BPS</v>
      </c>
      <c r="AE95" s="40" t="str">
        <f>IF(Z95="","-",IF(AA95="T","-",IF(VLOOKUP(Z95,[1]KhususLoadDosen!$E$20:$X$32,19,0)="","-",VLOOKUP(Z95,[1]KhususLoadDosen!$E$20:$X$32,19,0))))</f>
        <v>-</v>
      </c>
      <c r="AF95" s="41" t="s">
        <v>40</v>
      </c>
      <c r="AG95" s="42" t="s">
        <v>34</v>
      </c>
      <c r="AH95" s="38"/>
      <c r="AI95" s="39"/>
      <c r="AJ95" s="40" t="str">
        <f>IF(AH95="","-",VLOOKUP(AH95,[1]KhususLoadDosen!$E$20:$U$32,14,0))</f>
        <v>-</v>
      </c>
      <c r="AK95" s="40" t="str">
        <f>IF(AH95="","-",IF(VLOOKUP(AH95,[1]KhususLoadDosen!$E$20:$U$32,15,0)="","-",VLOOKUP(AH95,[1]KhususLoadDosen!$E$9:$U$67,15,0)))</f>
        <v>-</v>
      </c>
      <c r="AL95" s="40" t="str">
        <f>IF(AH95="","-",IF(AI95="T","-",IF(VLOOKUP(AH95,[1]KhususLoadDosen!$E$20:$X$32,18,0)="","-",VLOOKUP(AH95,[1]KhususLoadDosen!$E$20:$X$32,18,0))))</f>
        <v>-</v>
      </c>
      <c r="AM95" s="40" t="str">
        <f>IF(AH95="","-",IF(AI95="T","-",IF(VLOOKUP(AH95,[1]KhususLoadDosen!$E$20:$X$32,19,0)="","-",VLOOKUP(AH95,[1]KhususLoadDosen!$E$20:$X$32,19,0))))</f>
        <v>-</v>
      </c>
      <c r="AN95" s="41" t="s">
        <v>40</v>
      </c>
      <c r="AO95" s="42"/>
    </row>
    <row r="96" spans="1:41" s="31" customFormat="1" x14ac:dyDescent="0.25">
      <c r="A96" s="43" t="s">
        <v>84</v>
      </c>
      <c r="B96" s="73" t="s">
        <v>81</v>
      </c>
      <c r="C96" s="74" t="s">
        <v>16</v>
      </c>
      <c r="D96" s="75" t="str">
        <f>IF(B96="","-",VLOOKUP(B96,[1]KhususLoadDosen!$E$20:$U$32,14,0))</f>
        <v>BLT</v>
      </c>
      <c r="E96" s="75"/>
      <c r="F96" s="75" t="str">
        <f>IF(B96="","-",IF(C96="T","-",IF(VLOOKUP(B96,[1]KhususLoadDosen!$E$20:$X$32,18,0)="","-",VLOOKUP(B96,[1]KhususLoadDosen!$E$20:$X$32,18,0))))</f>
        <v>-</v>
      </c>
      <c r="G96" s="75" t="str">
        <f>IF(B96="","-",IF(C96="T","-",IF(VLOOKUP(B96,[1]KhususLoadDosen!$E$20:$X$32,19,0)="","-",VLOOKUP(B96,[1]KhususLoadDosen!$E$20:$X$32,19,0))))</f>
        <v>-</v>
      </c>
      <c r="H96" s="76" t="s">
        <v>45</v>
      </c>
      <c r="I96" s="77" t="s">
        <v>80</v>
      </c>
      <c r="J96" s="38" t="s">
        <v>53</v>
      </c>
      <c r="K96" s="39" t="s">
        <v>20</v>
      </c>
      <c r="L96" s="40" t="str">
        <f>IF(J96="","-",VLOOKUP(J96,[1]KhususLoadDosen!$E$20:$U$32,14,0))</f>
        <v>ACB</v>
      </c>
      <c r="M96" s="40" t="str">
        <f>IF(J96="","-",IF(VLOOKUP(J96,[1]KhususLoadDosen!$E$20:$U$32,15,0)="","-",VLOOKUP(J96,[1]KhususLoadDosen!$E$9:$U$67,15,0)))</f>
        <v>EMS</v>
      </c>
      <c r="N96" s="40" t="str">
        <f>IF(J96="","-",IF(K96="T","-",IF(VLOOKUP(J96,[1]KhususLoadDosen!$E$20:$X$32,18,0)="","-",VLOOKUP(J96,[1]KhususLoadDosen!$E$20:$X$32,18,0))))</f>
        <v>BPS</v>
      </c>
      <c r="O96" s="40" t="str">
        <f>IF(J96="","-",IF(K96="T","-",IF(VLOOKUP(J96,[1]KhususLoadDosen!$E$20:$X$32,19,0)="","-",VLOOKUP(J96,[1]KhususLoadDosen!$E$20:$X$32,19,0))))</f>
        <v>OMS</v>
      </c>
      <c r="P96" s="41" t="s">
        <v>45</v>
      </c>
      <c r="Q96" s="42" t="s">
        <v>47</v>
      </c>
      <c r="R96" s="38" t="s">
        <v>42</v>
      </c>
      <c r="S96" s="39" t="s">
        <v>20</v>
      </c>
      <c r="T96" s="40" t="str">
        <f>IF(R96="","-",VLOOKUP(R96,[1]KhususLoadDosen!$E$20:$U$32,14,0))</f>
        <v>RSL</v>
      </c>
      <c r="U96" s="40" t="str">
        <f>IF(R96="","-",IF(VLOOKUP(R96,[1]KhususLoadDosen!$E$20:$U$32,15,0)="","-",VLOOKUP(R96,[1]KhususLoadDosen!$E$9:$U$67,15,0)))</f>
        <v>HTS</v>
      </c>
      <c r="V96" s="40" t="str">
        <f>IF(R96="","-",IF(S96="T","-",IF(VLOOKUP(R96,[1]KhususLoadDosen!$E$20:$X$32,18,0)="","-",VLOOKUP(R96,[1]KhususLoadDosen!$E$20:$X$32,18,0))))</f>
        <v>-</v>
      </c>
      <c r="W96" s="40" t="str">
        <f>IF(R96="","-",IF(S96="T","-",IF(VLOOKUP(R96,[1]KhususLoadDosen!$E$20:$X$32,19,0)="","-",VLOOKUP(R96,[1]KhususLoadDosen!$E$20:$X$32,19,0))))</f>
        <v>-</v>
      </c>
      <c r="X96" s="41" t="s">
        <v>45</v>
      </c>
      <c r="Y96" s="42" t="s">
        <v>41</v>
      </c>
      <c r="Z96" s="38" t="s">
        <v>42</v>
      </c>
      <c r="AA96" s="39" t="s">
        <v>20</v>
      </c>
      <c r="AB96" s="40" t="str">
        <f>IF(Z96="","-",VLOOKUP(Z96,[1]KhususLoadDosen!$E$20:$U$32,14,0))</f>
        <v>RSL</v>
      </c>
      <c r="AC96" s="40" t="str">
        <f>IF(Z96="","-",IF(VLOOKUP(Z96,[1]KhususLoadDosen!$E$20:$U$32,15,0)="","-",VLOOKUP(Z96,[1]KhususLoadDosen!$E$9:$U$67,15,0)))</f>
        <v>HTS</v>
      </c>
      <c r="AD96" s="40" t="str">
        <f>IF(Z96="","-",IF(AA96="T","-",IF(VLOOKUP(Z96,[1]KhususLoadDosen!$E$20:$X$32,18,0)="","-",VLOOKUP(Z96,[1]KhususLoadDosen!$E$20:$X$32,18,0))))</f>
        <v>-</v>
      </c>
      <c r="AE96" s="40" t="str">
        <f>IF(Z96="","-",IF(AA96="T","-",IF(VLOOKUP(Z96,[1]KhususLoadDosen!$E$20:$X$32,19,0)="","-",VLOOKUP(Z96,[1]KhususLoadDosen!$E$20:$X$32,19,0))))</f>
        <v>-</v>
      </c>
      <c r="AF96" s="41" t="s">
        <v>45</v>
      </c>
      <c r="AG96" s="42" t="s">
        <v>38</v>
      </c>
      <c r="AH96" s="38"/>
      <c r="AI96" s="39"/>
      <c r="AJ96" s="40" t="str">
        <f>IF(AH96="","-",VLOOKUP(AH96,[1]KhususLoadDosen!$E$20:$U$32,14,0))</f>
        <v>-</v>
      </c>
      <c r="AK96" s="40" t="str">
        <f>IF(AH96="","-",IF(VLOOKUP(AH96,[1]KhususLoadDosen!$E$20:$U$32,15,0)="","-",VLOOKUP(AH96,[1]KhususLoadDosen!$E$9:$U$67,15,0)))</f>
        <v>-</v>
      </c>
      <c r="AL96" s="40" t="str">
        <f>IF(AH96="","-",IF(AI96="T","-",IF(VLOOKUP(AH96,[1]KhususLoadDosen!$E$20:$X$32,18,0)="","-",VLOOKUP(AH96,[1]KhususLoadDosen!$E$20:$X$32,18,0))))</f>
        <v>-</v>
      </c>
      <c r="AM96" s="40" t="str">
        <f>IF(AH96="","-",IF(AI96="T","-",IF(VLOOKUP(AH96,[1]KhususLoadDosen!$E$20:$X$32,19,0)="","-",VLOOKUP(AH96,[1]KhususLoadDosen!$E$20:$X$32,19,0))))</f>
        <v>-</v>
      </c>
      <c r="AN96" s="41" t="s">
        <v>45</v>
      </c>
      <c r="AO96" s="42"/>
    </row>
    <row r="97" spans="1:41" s="31" customFormat="1" x14ac:dyDescent="0.25">
      <c r="A97" s="43"/>
      <c r="B97" s="73" t="s">
        <v>81</v>
      </c>
      <c r="C97" s="74" t="s">
        <v>16</v>
      </c>
      <c r="D97" s="75" t="str">
        <f>IF(B97="","-",VLOOKUP(B97,[1]KhususLoadDosen!$E$20:$U$32,14,0))</f>
        <v>BLT</v>
      </c>
      <c r="E97" s="75"/>
      <c r="F97" s="75" t="str">
        <f>IF(B97="","-",IF(C97="T","-",IF(VLOOKUP(B97,[1]KhususLoadDosen!$E$20:$X$32,18,0)="","-",VLOOKUP(B97,[1]KhususLoadDosen!$E$20:$X$32,18,0))))</f>
        <v>-</v>
      </c>
      <c r="G97" s="75" t="str">
        <f>IF(B97="","-",IF(C97="T","-",IF(VLOOKUP(B97,[1]KhususLoadDosen!$E$20:$X$32,19,0)="","-",VLOOKUP(B97,[1]KhususLoadDosen!$E$20:$X$32,19,0))))</f>
        <v>-</v>
      </c>
      <c r="H97" s="76" t="s">
        <v>50</v>
      </c>
      <c r="I97" s="77" t="s">
        <v>80</v>
      </c>
      <c r="J97" s="38" t="s">
        <v>51</v>
      </c>
      <c r="K97" s="39" t="s">
        <v>20</v>
      </c>
      <c r="L97" s="40" t="str">
        <f>IF(J97="","-",VLOOKUP(J97,[1]KhususLoadDosen!$E$20:$U$32,14,0))</f>
        <v>DPL</v>
      </c>
      <c r="M97" s="40" t="str">
        <f>IF(J97="","-",IF(VLOOKUP(J97,[1]KhususLoadDosen!$E$20:$U$32,15,0)="","-",VLOOKUP(J97,[1]KhususLoadDosen!$E$9:$U$67,15,0)))</f>
        <v>-</v>
      </c>
      <c r="N97" s="40" t="str">
        <f>IF(J97="","-",IF(K97="T","-",IF(VLOOKUP(J97,[1]KhususLoadDosen!$E$20:$X$32,18,0)="","-",VLOOKUP(J97,[1]KhususLoadDosen!$E$20:$X$32,18,0))))</f>
        <v>MAS</v>
      </c>
      <c r="O97" s="40" t="str">
        <f>IF(J97="","-",IF(K97="T","-",IF(VLOOKUP(J97,[1]KhususLoadDosen!$E$20:$X$32,19,0)="","-",VLOOKUP(J97,[1]KhususLoadDosen!$E$20:$X$32,19,0))))</f>
        <v>-</v>
      </c>
      <c r="P97" s="41" t="s">
        <v>50</v>
      </c>
      <c r="Q97" s="42" t="s">
        <v>38</v>
      </c>
      <c r="R97" s="38" t="s">
        <v>70</v>
      </c>
      <c r="S97" s="39" t="s">
        <v>20</v>
      </c>
      <c r="T97" s="40" t="str">
        <f>IF(R97="","-",VLOOKUP(R97,[1]KhususLoadDosen!$E$20:$U$32,14,0))</f>
        <v>MMS</v>
      </c>
      <c r="U97" s="40" t="str">
        <f>IF(R97="","-",IF(VLOOKUP(R97,[1]KhususLoadDosen!$E$20:$U$32,15,0)="","-",VLOOKUP(R97,[1]KhususLoadDosen!$E$9:$U$67,15,0)))</f>
        <v>ESS</v>
      </c>
      <c r="V97" s="40" t="str">
        <f>IF(R97="","-",IF(S97="T","-",IF(VLOOKUP(R97,[1]KhususLoadDosen!$E$20:$X$32,18,0)="","-",VLOOKUP(R97,[1]KhususLoadDosen!$E$20:$X$32,18,0))))</f>
        <v>MMS</v>
      </c>
      <c r="W97" s="40" t="str">
        <f>IF(R97="","-",IF(S97="T","-",IF(VLOOKUP(R97,[1]KhususLoadDosen!$E$20:$X$32,19,0)="","-",VLOOKUP(R97,[1]KhususLoadDosen!$E$20:$X$32,19,0))))</f>
        <v>ESS</v>
      </c>
      <c r="X97" s="41" t="s">
        <v>50</v>
      </c>
      <c r="Y97" s="42" t="s">
        <v>23</v>
      </c>
      <c r="Z97" s="38" t="s">
        <v>42</v>
      </c>
      <c r="AA97" s="39" t="s">
        <v>20</v>
      </c>
      <c r="AB97" s="40" t="str">
        <f>IF(Z97="","-",VLOOKUP(Z97,[1]KhususLoadDosen!$E$20:$U$32,14,0))</f>
        <v>RSL</v>
      </c>
      <c r="AC97" s="40" t="str">
        <f>IF(Z97="","-",IF(VLOOKUP(Z97,[1]KhususLoadDosen!$E$20:$U$32,15,0)="","-",VLOOKUP(Z97,[1]KhususLoadDosen!$E$9:$U$67,15,0)))</f>
        <v>HTS</v>
      </c>
      <c r="AD97" s="40" t="str">
        <f>IF(Z97="","-",IF(AA97="T","-",IF(VLOOKUP(Z97,[1]KhususLoadDosen!$E$20:$X$32,18,0)="","-",VLOOKUP(Z97,[1]KhususLoadDosen!$E$20:$X$32,18,0))))</f>
        <v>-</v>
      </c>
      <c r="AE97" s="40" t="str">
        <f>IF(Z97="","-",IF(AA97="T","-",IF(VLOOKUP(Z97,[1]KhususLoadDosen!$E$20:$X$32,19,0)="","-",VLOOKUP(Z97,[1]KhususLoadDosen!$E$20:$X$32,19,0))))</f>
        <v>-</v>
      </c>
      <c r="AF97" s="41" t="s">
        <v>50</v>
      </c>
      <c r="AG97" s="42" t="s">
        <v>48</v>
      </c>
      <c r="AH97" s="38"/>
      <c r="AI97" s="39"/>
      <c r="AJ97" s="40" t="str">
        <f>IF(AH97="","-",VLOOKUP(AH97,[1]KhususLoadDosen!$E$20:$U$32,14,0))</f>
        <v>-</v>
      </c>
      <c r="AK97" s="40" t="str">
        <f>IF(AH97="","-",IF(VLOOKUP(AH97,[1]KhususLoadDosen!$E$20:$U$32,15,0)="","-",VLOOKUP(AH97,[1]KhususLoadDosen!$E$9:$U$67,15,0)))</f>
        <v>-</v>
      </c>
      <c r="AL97" s="40" t="str">
        <f>IF(AH97="","-",IF(AI97="T","-",IF(VLOOKUP(AH97,[1]KhususLoadDosen!$E$20:$X$32,18,0)="","-",VLOOKUP(AH97,[1]KhususLoadDosen!$E$20:$X$32,18,0))))</f>
        <v>-</v>
      </c>
      <c r="AM97" s="40" t="str">
        <f>IF(AH97="","-",IF(AI97="T","-",IF(VLOOKUP(AH97,[1]KhususLoadDosen!$E$20:$X$32,19,0)="","-",VLOOKUP(AH97,[1]KhususLoadDosen!$E$20:$X$32,19,0))))</f>
        <v>-</v>
      </c>
      <c r="AN97" s="41" t="s">
        <v>50</v>
      </c>
      <c r="AO97" s="42"/>
    </row>
    <row r="98" spans="1:41" s="31" customFormat="1" ht="14.25" x14ac:dyDescent="0.2">
      <c r="A98" s="25"/>
      <c r="B98" s="73" t="s">
        <v>81</v>
      </c>
      <c r="C98" s="74" t="s">
        <v>16</v>
      </c>
      <c r="D98" s="75" t="str">
        <f>IF(B98="","-",VLOOKUP(B98,[1]KhususLoadDosen!$E$20:$U$32,14,0))</f>
        <v>BLT</v>
      </c>
      <c r="E98" s="75"/>
      <c r="F98" s="75" t="str">
        <f>IF(B98="","-",IF(C98="T","-",IF(VLOOKUP(B98,[1]KhususLoadDosen!$E$20:$X$32,18,0)="","-",VLOOKUP(B98,[1]KhususLoadDosen!$E$20:$X$32,18,0))))</f>
        <v>-</v>
      </c>
      <c r="G98" s="75" t="str">
        <f>IF(B98="","-",IF(C98="T","-",IF(VLOOKUP(B98,[1]KhususLoadDosen!$E$20:$X$32,19,0)="","-",VLOOKUP(B98,[1]KhususLoadDosen!$E$20:$X$32,19,0))))</f>
        <v>-</v>
      </c>
      <c r="H98" s="76" t="s">
        <v>52</v>
      </c>
      <c r="I98" s="77" t="s">
        <v>80</v>
      </c>
      <c r="J98" s="38" t="s">
        <v>46</v>
      </c>
      <c r="K98" s="39" t="s">
        <v>20</v>
      </c>
      <c r="L98" s="40" t="str">
        <f>IF(J98="","-",VLOOKUP(J98,[1]KhususLoadDosen!$E$20:$U$32,14,0))</f>
        <v>LMG</v>
      </c>
      <c r="M98" s="40" t="str">
        <f>IF(J98="","-",IF(VLOOKUP(J98,[1]KhususLoadDosen!$E$20:$U$32,15,0)="","-",VLOOKUP(J98,[1]KhususLoadDosen!$E$9:$U$67,15,0)))</f>
        <v>HTS</v>
      </c>
      <c r="N98" s="40" t="str">
        <f>IF(J98="","-",IF(K98="T","-",IF(VLOOKUP(J98,[1]KhususLoadDosen!$E$20:$X$32,18,0)="","-",VLOOKUP(J98,[1]KhususLoadDosen!$E$20:$X$32,18,0))))</f>
        <v>BPS</v>
      </c>
      <c r="O98" s="40" t="str">
        <f>IF(J98="","-",IF(K98="T","-",IF(VLOOKUP(J98,[1]KhususLoadDosen!$E$20:$X$32,19,0)="","-",VLOOKUP(J98,[1]KhususLoadDosen!$E$20:$X$32,19,0))))</f>
        <v>-</v>
      </c>
      <c r="P98" s="41" t="s">
        <v>52</v>
      </c>
      <c r="Q98" s="42" t="s">
        <v>37</v>
      </c>
      <c r="R98" s="38" t="s">
        <v>46</v>
      </c>
      <c r="S98" s="39" t="s">
        <v>20</v>
      </c>
      <c r="T98" s="40" t="str">
        <f>IF(R98="","-",VLOOKUP(R98,[1]KhususLoadDosen!$E$20:$U$32,14,0))</f>
        <v>LMG</v>
      </c>
      <c r="U98" s="40" t="str">
        <f>IF(R98="","-",IF(VLOOKUP(R98,[1]KhususLoadDosen!$E$20:$U$32,15,0)="","-",VLOOKUP(R98,[1]KhususLoadDosen!$E$9:$U$67,15,0)))</f>
        <v>HTS</v>
      </c>
      <c r="V98" s="40" t="str">
        <f>IF(R98="","-",IF(S98="T","-",IF(VLOOKUP(R98,[1]KhususLoadDosen!$E$20:$X$32,18,0)="","-",VLOOKUP(R98,[1]KhususLoadDosen!$E$20:$X$32,18,0))))</f>
        <v>BPS</v>
      </c>
      <c r="W98" s="40" t="str">
        <f>IF(R98="","-",IF(S98="T","-",IF(VLOOKUP(R98,[1]KhususLoadDosen!$E$20:$X$32,19,0)="","-",VLOOKUP(R98,[1]KhususLoadDosen!$E$20:$X$32,19,0))))</f>
        <v>-</v>
      </c>
      <c r="X98" s="41" t="s">
        <v>52</v>
      </c>
      <c r="Y98" s="42" t="s">
        <v>48</v>
      </c>
      <c r="Z98" s="38" t="s">
        <v>42</v>
      </c>
      <c r="AA98" s="39" t="s">
        <v>20</v>
      </c>
      <c r="AB98" s="40" t="str">
        <f>IF(Z98="","-",VLOOKUP(Z98,[1]KhususLoadDosen!$E$20:$U$32,14,0))</f>
        <v>RSL</v>
      </c>
      <c r="AC98" s="40" t="str">
        <f>IF(Z98="","-",IF(VLOOKUP(Z98,[1]KhususLoadDosen!$E$20:$U$32,15,0)="","-",VLOOKUP(Z98,[1]KhususLoadDosen!$E$9:$U$67,15,0)))</f>
        <v>HTS</v>
      </c>
      <c r="AD98" s="40" t="str">
        <f>IF(Z98="","-",IF(AA98="T","-",IF(VLOOKUP(Z98,[1]KhususLoadDosen!$E$20:$X$32,18,0)="","-",VLOOKUP(Z98,[1]KhususLoadDosen!$E$20:$X$32,18,0))))</f>
        <v>-</v>
      </c>
      <c r="AE98" s="40" t="str">
        <f>IF(Z98="","-",IF(AA98="T","-",IF(VLOOKUP(Z98,[1]KhususLoadDosen!$E$20:$X$32,19,0)="","-",VLOOKUP(Z98,[1]KhususLoadDosen!$E$20:$X$32,19,0))))</f>
        <v>-</v>
      </c>
      <c r="AF98" s="41" t="s">
        <v>52</v>
      </c>
      <c r="AG98" s="42" t="s">
        <v>23</v>
      </c>
      <c r="AH98" s="38"/>
      <c r="AI98" s="39"/>
      <c r="AJ98" s="40" t="str">
        <f>IF(AH98="","-",VLOOKUP(AH98,[1]KhususLoadDosen!$E$20:$U$32,14,0))</f>
        <v>-</v>
      </c>
      <c r="AK98" s="40" t="str">
        <f>IF(AH98="","-",IF(VLOOKUP(AH98,[1]KhususLoadDosen!$E$20:$U$32,15,0)="","-",VLOOKUP(AH98,[1]KhususLoadDosen!$E$9:$U$67,15,0)))</f>
        <v>-</v>
      </c>
      <c r="AL98" s="40" t="str">
        <f>IF(AH98="","-",IF(AI98="T","-",IF(VLOOKUP(AH98,[1]KhususLoadDosen!$E$20:$X$32,18,0)="","-",VLOOKUP(AH98,[1]KhususLoadDosen!$E$20:$X$32,18,0))))</f>
        <v>-</v>
      </c>
      <c r="AM98" s="40" t="str">
        <f>IF(AH98="","-",IF(AI98="T","-",IF(VLOOKUP(AH98,[1]KhususLoadDosen!$E$20:$X$32,19,0)="","-",VLOOKUP(AH98,[1]KhususLoadDosen!$E$20:$X$32,19,0))))</f>
        <v>-</v>
      </c>
      <c r="AN98" s="41" t="s">
        <v>52</v>
      </c>
      <c r="AO98" s="42"/>
    </row>
    <row r="99" spans="1:41" s="31" customFormat="1" ht="8.85" customHeight="1" x14ac:dyDescent="0.2">
      <c r="A99" s="25"/>
      <c r="B99" s="33"/>
      <c r="C99" s="34"/>
      <c r="D99" s="35"/>
      <c r="E99" s="35"/>
      <c r="F99" s="35"/>
      <c r="G99" s="35"/>
      <c r="H99" s="35"/>
      <c r="I99" s="36"/>
      <c r="J99" s="33"/>
      <c r="K99" s="34"/>
      <c r="L99" s="35"/>
      <c r="M99" s="35"/>
      <c r="N99" s="35"/>
      <c r="O99" s="35"/>
      <c r="P99" s="35"/>
      <c r="Q99" s="36"/>
      <c r="R99" s="33"/>
      <c r="S99" s="34"/>
      <c r="T99" s="35"/>
      <c r="U99" s="35"/>
      <c r="V99" s="35"/>
      <c r="W99" s="35"/>
      <c r="X99" s="35"/>
      <c r="Y99" s="36"/>
      <c r="Z99" s="66"/>
      <c r="AA99" s="34"/>
      <c r="AB99" s="35"/>
      <c r="AC99" s="35"/>
      <c r="AD99" s="35"/>
      <c r="AE99" s="35"/>
      <c r="AF99" s="35"/>
      <c r="AG99" s="36"/>
      <c r="AH99" s="33"/>
      <c r="AI99" s="34"/>
      <c r="AJ99" s="35"/>
      <c r="AK99" s="35"/>
      <c r="AL99" s="35"/>
      <c r="AM99" s="35"/>
      <c r="AN99" s="35"/>
      <c r="AO99" s="36"/>
    </row>
    <row r="100" spans="1:41" s="31" customFormat="1" ht="14.25" x14ac:dyDescent="0.2">
      <c r="A100" s="25"/>
      <c r="B100" s="45"/>
      <c r="C100" s="46"/>
      <c r="D100" s="47" t="str">
        <f>IF(B100="","-",VLOOKUP(B100,[1]KhususLoadDosen!$E$36:$U$42,14,0))</f>
        <v>-</v>
      </c>
      <c r="E100" s="47" t="str">
        <f>IF(B100="","-",IF(VLOOKUP(B100,[1]KhususLoadDosen!$E$36:$U$42,15,0)="","-",VLOOKUP(B100,[1]KhususLoadDosen!$E$9:$U$67,15,0)))</f>
        <v>-</v>
      </c>
      <c r="F100" s="47" t="str">
        <f>IF(B100="","-",IF(C100="T","-",IF(VLOOKUP(B100,[1]KhususLoadDosen!$E$36:$X$42,18,0)="","-",VLOOKUP(B100,[1]KhususLoadDosen!$E$36:$X$42,18,0))))</f>
        <v>-</v>
      </c>
      <c r="G100" s="47" t="str">
        <f>IF(B100="","-",IF(C100="T","-",IF(VLOOKUP(B100,[1]KhususLoadDosen!$E$36:$X$43,19,0)="","-",VLOOKUP(B100,[1]KhususLoadDosen!$E$36:$X$43,19,0))))</f>
        <v>-</v>
      </c>
      <c r="H100" s="47" t="s">
        <v>54</v>
      </c>
      <c r="I100" s="48"/>
      <c r="J100" s="45"/>
      <c r="K100" s="46"/>
      <c r="L100" s="47" t="str">
        <f>IF(J100="","-",VLOOKUP(J100,[1]KhususLoadDosen!$E$36:$U$42,14,0))</f>
        <v>-</v>
      </c>
      <c r="M100" s="47" t="str">
        <f>IF(J100="","-",IF(VLOOKUP(J100,[1]KhususLoadDosen!$E$36:$U$42,15,0)="","-",VLOOKUP(J100,[1]KhususLoadDosen!$E$9:$U$67,15,0)))</f>
        <v>-</v>
      </c>
      <c r="N100" s="47" t="str">
        <f>IF(J100="","-",IF(K100="T","-",IF(VLOOKUP(J100,[1]KhususLoadDosen!$E$36:$X$42,18,0)="","-",VLOOKUP(J100,[1]KhususLoadDosen!$E$36:$X$42,18,0))))</f>
        <v>-</v>
      </c>
      <c r="O100" s="47" t="str">
        <f>IF(J100="","-",IF(K100="T","-",IF(VLOOKUP(J100,[1]KhususLoadDosen!$E$36:$X$43,19,0)="","-",VLOOKUP(J100,[1]KhususLoadDosen!$E$36:$X$43,19,0))))</f>
        <v>-</v>
      </c>
      <c r="P100" s="47" t="s">
        <v>54</v>
      </c>
      <c r="Q100" s="48"/>
      <c r="R100" s="45"/>
      <c r="S100" s="46"/>
      <c r="T100" s="47" t="str">
        <f>IF(R100="","-",VLOOKUP(R100,[1]KhususLoadDosen!$E$36:$U$42,14,0))</f>
        <v>-</v>
      </c>
      <c r="U100" s="47" t="str">
        <f>IF(R100="","-",IF(VLOOKUP(R100,[1]KhususLoadDosen!$E$36:$U$42,15,0)="","-",VLOOKUP(R100,[1]KhususLoadDosen!$E$9:$U$67,15,0)))</f>
        <v>-</v>
      </c>
      <c r="V100" s="47" t="str">
        <f>IF(R100="","-",IF(S100="T","-",IF(VLOOKUP(R100,[1]KhususLoadDosen!$E$36:$X$42,18,0)="","-",VLOOKUP(R100,[1]KhususLoadDosen!$E$36:$X$42,18,0))))</f>
        <v>-</v>
      </c>
      <c r="W100" s="47" t="str">
        <f>IF(R100="","-",IF(S100="T","-",IF(VLOOKUP(R100,[1]KhususLoadDosen!$E$36:$X$43,19,0)="","-",VLOOKUP(R100,[1]KhususLoadDosen!$E$36:$X$43,19,0))))</f>
        <v>-</v>
      </c>
      <c r="X100" s="47" t="s">
        <v>54</v>
      </c>
      <c r="Y100" s="48"/>
      <c r="Z100" s="45" t="s">
        <v>59</v>
      </c>
      <c r="AA100" s="46" t="s">
        <v>20</v>
      </c>
      <c r="AB100" s="47" t="str">
        <f>IF(Z100="","-",VLOOKUP(Z100,[1]KhususLoadDosen!$E$36:$U$42,14,0))</f>
        <v>THS</v>
      </c>
      <c r="AC100" s="47" t="str">
        <f>IF(Z100="","-",IF(VLOOKUP(Z100,[1]KhususLoadDosen!$E$36:$U$42,15,0)="","-",VLOOKUP(Z100,[1]KhususLoadDosen!$E$9:$U$67,15,0)))</f>
        <v>RSL</v>
      </c>
      <c r="AD100" s="47" t="str">
        <f>IF(Z100="","-",IF(AA100="T","-",IF(VLOOKUP(Z100,[1]KhususLoadDosen!$E$36:$X$42,18,0)="","-",VLOOKUP(Z100,[1]KhususLoadDosen!$E$36:$X$42,18,0))))</f>
        <v>RFT</v>
      </c>
      <c r="AE100" s="47" t="str">
        <f>IF(Z100="","-",IF(AA100="T","-",IF(VLOOKUP(Z100,[1]KhususLoadDosen!$E$36:$X$43,19,0)="","-",VLOOKUP(Z100,[1]KhususLoadDosen!$E$36:$X$43,19,0))))</f>
        <v>PAT</v>
      </c>
      <c r="AF100" s="47" t="s">
        <v>54</v>
      </c>
      <c r="AG100" s="48" t="s">
        <v>58</v>
      </c>
      <c r="AH100" s="45"/>
      <c r="AI100" s="46"/>
      <c r="AJ100" s="47" t="str">
        <f>IF(AH100="","-",VLOOKUP(AH100,[1]KhususLoadDosen!$E$36:$U$42,14,0))</f>
        <v>-</v>
      </c>
      <c r="AK100" s="47" t="str">
        <f>IF(AH100="","-",IF(VLOOKUP(AH100,[1]KhususLoadDosen!$E$36:$U$42,15,0)="","-",VLOOKUP(AH100,[1]KhususLoadDosen!$E$9:$U$67,15,0)))</f>
        <v>-</v>
      </c>
      <c r="AL100" s="47" t="str">
        <f>IF(AH100="","-",IF(AI100="T","-",IF(VLOOKUP(AH100,[1]KhususLoadDosen!$E$36:$X$42,18,0)="","-",VLOOKUP(AH100,[1]KhususLoadDosen!$E$36:$X$42,18,0))))</f>
        <v>-</v>
      </c>
      <c r="AM100" s="47" t="str">
        <f>IF(AH100="","-",IF(AI100="T","-",IF(VLOOKUP(AH100,[1]KhususLoadDosen!$E$36:$X$43,19,0)="","-",VLOOKUP(AH100,[1]KhususLoadDosen!$E$36:$X$43,19,0))))</f>
        <v>-</v>
      </c>
      <c r="AN100" s="47" t="s">
        <v>54</v>
      </c>
      <c r="AO100" s="48"/>
    </row>
    <row r="101" spans="1:41" s="31" customFormat="1" ht="14.25" x14ac:dyDescent="0.2">
      <c r="A101" s="25"/>
      <c r="B101" s="45" t="s">
        <v>77</v>
      </c>
      <c r="C101" s="46" t="s">
        <v>20</v>
      </c>
      <c r="D101" s="47" t="str">
        <f>IF(B101="","-",VLOOKUP(B101,[1]KhususLoadDosen!$E$48:$U$55,14,0))</f>
        <v>MSS</v>
      </c>
      <c r="E101" s="47" t="str">
        <f>IF(B101="","-",IF(VLOOKUP(B101,[1]KhususLoadDosen!$E$48:$U$55,15,0)="","-",VLOOKUP(B101,[1]KhususLoadDosen!$E$48:$U$55,15,0)))</f>
        <v>DNJ</v>
      </c>
      <c r="F101" s="47" t="str">
        <f>IF(B101="","-",IF(C101="T","-",IF(VLOOKUP(B101,[1]KhususLoadDosen!$E$48:$X$55,18,0)="","-",VLOOKUP(B101,[1]KhususLoadDosen!$E$48:$X$55,18,0))))</f>
        <v>OMS</v>
      </c>
      <c r="G101" s="47" t="str">
        <f>IF(B101="","-",IF(C101="T","-",IF(VLOOKUP(B101,[1]KhususLoadDosen!$E$48:$X$55,19,0)="","-",VLOOKUP(B101,[1]KhususLoadDosen!$E$48:$X$55,19,0))))</f>
        <v>-</v>
      </c>
      <c r="H101" s="47" t="s">
        <v>60</v>
      </c>
      <c r="I101" s="48" t="s">
        <v>47</v>
      </c>
      <c r="J101" s="45"/>
      <c r="K101" s="46"/>
      <c r="L101" s="47" t="str">
        <f>IF(J101="","-",VLOOKUP(J101,[1]KhususLoadDosen!$E$48:$U$55,14,0))</f>
        <v>-</v>
      </c>
      <c r="M101" s="47" t="str">
        <f>IF(J101="","-",IF(VLOOKUP(J101,[1]KhususLoadDosen!$E$48:$U$55,15,0)="","-",VLOOKUP(J101,[1]KhususLoadDosen!$E$48:$U$55,15,0)))</f>
        <v>-</v>
      </c>
      <c r="N101" s="47" t="str">
        <f>IF(J101="","-",IF(K101="T","-",IF(VLOOKUP(J101,[1]KhususLoadDosen!$E$48:$X$55,18,0)="","-",VLOOKUP(J101,[1]KhususLoadDosen!$E$48:$X$55,18,0))))</f>
        <v>-</v>
      </c>
      <c r="O101" s="47" t="str">
        <f>IF(J101="","-",IF(K101="T","-",IF(VLOOKUP(J101,[1]KhususLoadDosen!$E$48:$X$55,19,0)="","-",VLOOKUP(J101,[1]KhususLoadDosen!$E$48:$X$55,19,0))))</f>
        <v>-</v>
      </c>
      <c r="P101" s="47" t="s">
        <v>60</v>
      </c>
      <c r="Q101" s="48"/>
      <c r="R101" s="45" t="s">
        <v>56</v>
      </c>
      <c r="S101" s="46" t="s">
        <v>20</v>
      </c>
      <c r="T101" s="47" t="str">
        <f>IF(R101="","-",VLOOKUP(R101,[1]KhususLoadDosen!$E$48:$U$55,14,0))</f>
        <v>RMS</v>
      </c>
      <c r="U101" s="47" t="str">
        <f>IF(R101="","-",IF(VLOOKUP(R101,[1]KhususLoadDosen!$E$48:$U$55,15,0)="","-",VLOOKUP(R101,[1]KhususLoadDosen!$E$48:$U$55,15,0)))</f>
        <v>KIS</v>
      </c>
      <c r="V101" s="47" t="str">
        <f>IF(R101="","-",IF(S101="T","-",IF(VLOOKUP(R101,[1]KhususLoadDosen!$E$48:$X$55,18,0)="","-",VLOOKUP(R101,[1]KhususLoadDosen!$E$48:$X$55,18,0))))</f>
        <v>RMS</v>
      </c>
      <c r="W101" s="47" t="str">
        <f>IF(R101="","-",IF(S101="T","-",IF(VLOOKUP(R101,[1]KhususLoadDosen!$E$48:$X$55,19,0)="","-",VLOOKUP(R101,[1]KhususLoadDosen!$E$48:$X$55,19,0))))</f>
        <v>KIS</v>
      </c>
      <c r="X101" s="47" t="s">
        <v>60</v>
      </c>
      <c r="Y101" s="48" t="s">
        <v>21</v>
      </c>
      <c r="Z101" s="45" t="s">
        <v>77</v>
      </c>
      <c r="AA101" s="46" t="s">
        <v>20</v>
      </c>
      <c r="AB101" s="47" t="str">
        <f>IF(Z101="","-",VLOOKUP(Z101,[1]KhususLoadDosen!$E$48:$U$55,14,0))</f>
        <v>MSS</v>
      </c>
      <c r="AC101" s="47" t="str">
        <f>IF(Z101="","-",IF(VLOOKUP(Z101,[1]KhususLoadDosen!$E$48:$U$55,15,0)="","-",VLOOKUP(Z101,[1]KhususLoadDosen!$E$48:$U$55,15,0)))</f>
        <v>DNJ</v>
      </c>
      <c r="AD101" s="47" t="str">
        <f>IF(Z101="","-",IF(AA101="T","-",IF(VLOOKUP(Z101,[1]KhususLoadDosen!$E$48:$X$55,18,0)="","-",VLOOKUP(Z101,[1]KhususLoadDosen!$E$48:$X$55,18,0))))</f>
        <v>OMS</v>
      </c>
      <c r="AE101" s="47" t="str">
        <f>IF(Z101="","-",IF(AA101="T","-",IF(VLOOKUP(Z101,[1]KhususLoadDosen!$E$48:$X$55,19,0)="","-",VLOOKUP(Z101,[1]KhususLoadDosen!$E$48:$X$55,19,0))))</f>
        <v>-</v>
      </c>
      <c r="AF101" s="47" t="s">
        <v>60</v>
      </c>
      <c r="AG101" s="48" t="s">
        <v>47</v>
      </c>
      <c r="AH101" s="45"/>
      <c r="AI101" s="46"/>
      <c r="AJ101" s="47" t="str">
        <f>IF(AH101="","-",VLOOKUP(AH101,[1]KhususLoadDosen!$E$48:$U$55,14,0))</f>
        <v>-</v>
      </c>
      <c r="AK101" s="47" t="str">
        <f>IF(AH101="","-",IF(VLOOKUP(AH101,[1]KhususLoadDosen!$E$48:$U$55,15,0)="","-",VLOOKUP(AH101,[1]KhususLoadDosen!$E$48:$U$55,15,0)))</f>
        <v>-</v>
      </c>
      <c r="AL101" s="47" t="str">
        <f>IF(AH101="","-",IF(AI101="T","-",IF(VLOOKUP(AH101,[1]KhususLoadDosen!$E$48:$X$55,18,0)="","-",VLOOKUP(AH101,[1]KhususLoadDosen!$E$48:$X$55,18,0))))</f>
        <v>-</v>
      </c>
      <c r="AM101" s="47" t="str">
        <f>IF(AH101="","-",IF(AI101="T","-",IF(VLOOKUP(AH101,[1]KhususLoadDosen!$E$48:$X$55,19,0)="","-",VLOOKUP(AH101,[1]KhususLoadDosen!$E$48:$X$55,19,0))))</f>
        <v>-</v>
      </c>
      <c r="AN101" s="47" t="s">
        <v>60</v>
      </c>
      <c r="AO101" s="48"/>
    </row>
    <row r="102" spans="1:41" s="31" customFormat="1" ht="14.25" x14ac:dyDescent="0.2">
      <c r="A102" s="25"/>
      <c r="B102" s="45" t="s">
        <v>62</v>
      </c>
      <c r="C102" s="46" t="s">
        <v>20</v>
      </c>
      <c r="D102" s="47" t="str">
        <f>IF(B102="","-",VLOOKUP(B102,[1]KhususLoadDosen!$E$59:$U$67,14,0))</f>
        <v>ABS</v>
      </c>
      <c r="E102" s="47" t="str">
        <f>IF(B102="","-",IF(VLOOKUP(B102,[1]KhususLoadDosen!$E$59:$U$67,15,0)="","-",VLOOKUP(B102,[1]KhususLoadDosen!$E$59:$U$67,15,0)))</f>
        <v>-</v>
      </c>
      <c r="F102" s="47" t="str">
        <f>IF(B102="","-",IF(C102="T","-",IF(VLOOKUP(B102,[1]KhususLoadDosen!$E$59:$X$67,18,0)="","-",VLOOKUP(B102,[1]KhususLoadDosen!$E$59:$X$67,18,0))))</f>
        <v>IRT</v>
      </c>
      <c r="G102" s="47" t="str">
        <f>IF(B102="","-",IF(C102="T","-",IF(VLOOKUP(B102,[1]KhususLoadDosen!$E$59:$X$67,19,0)="","-",VLOOKUP(B102,[1]KhususLoadDosen!$E$59:$X$67,19,0))))</f>
        <v>-</v>
      </c>
      <c r="H102" s="47" t="s">
        <v>63</v>
      </c>
      <c r="I102" s="48" t="s">
        <v>28</v>
      </c>
      <c r="J102" s="45" t="s">
        <v>83</v>
      </c>
      <c r="K102" s="46" t="s">
        <v>20</v>
      </c>
      <c r="L102" s="47" t="str">
        <f>IF(J102="","-",VLOOKUP(J102,[1]KhususLoadDosen!$E$59:$U$67,14,0))</f>
        <v>ABS</v>
      </c>
      <c r="M102" s="47" t="str">
        <f>IF(J102="","-",IF(VLOOKUP(J102,[1]KhususLoadDosen!$E$59:$U$67,15,0)="","-",VLOOKUP(J102,[1]KhususLoadDosen!$E$59:$U$67,15,0)))</f>
        <v>-</v>
      </c>
      <c r="N102" s="47" t="str">
        <f>IF(J102="","-",IF(K102="T","-",IF(VLOOKUP(J102,[1]KhususLoadDosen!$E$59:$X$67,18,0)="","-",VLOOKUP(J102,[1]KhususLoadDosen!$E$59:$X$67,18,0))))</f>
        <v>TLS</v>
      </c>
      <c r="O102" s="47" t="str">
        <f>IF(J102="","-",IF(K102="T","-",IF(VLOOKUP(J102,[1]KhususLoadDosen!$E$59:$X$67,19,0)="","-",VLOOKUP(J102,[1]KhususLoadDosen!$E$59:$X$67,19,0))))</f>
        <v>-</v>
      </c>
      <c r="P102" s="47" t="s">
        <v>63</v>
      </c>
      <c r="Q102" s="48" t="s">
        <v>28</v>
      </c>
      <c r="R102" s="45"/>
      <c r="S102" s="46"/>
      <c r="T102" s="47" t="str">
        <f>IF(R102="","-",VLOOKUP(R102,[1]KhususLoadDosen!$E$59:$U$67,14,0))</f>
        <v>-</v>
      </c>
      <c r="U102" s="47" t="str">
        <f>IF(R102="","-",IF(VLOOKUP(R102,[1]KhususLoadDosen!$E$59:$U$67,15,0)="","-",VLOOKUP(R102,[1]KhususLoadDosen!$E$59:$U$67,15,0)))</f>
        <v>-</v>
      </c>
      <c r="V102" s="47" t="str">
        <f>IF(R102="","-",IF(S102="T","-",IF(VLOOKUP(R102,[1]KhususLoadDosen!$E$59:$X$67,18,0)="","-",VLOOKUP(R102,[1]KhususLoadDosen!$E$59:$X$67,18,0))))</f>
        <v>-</v>
      </c>
      <c r="W102" s="47" t="str">
        <f>IF(R102="","-",IF(S102="T","-",IF(VLOOKUP(R102,[1]KhususLoadDosen!$E$59:$X$67,19,0)="","-",VLOOKUP(R102,[1]KhususLoadDosen!$E$59:$X$67,19,0))))</f>
        <v>-</v>
      </c>
      <c r="X102" s="47" t="s">
        <v>63</v>
      </c>
      <c r="Y102" s="48"/>
      <c r="Z102" s="45"/>
      <c r="AA102" s="46"/>
      <c r="AB102" s="47" t="str">
        <f>IF(Z102="","-",VLOOKUP(Z102,[1]KhususLoadDosen!$E$59:$U$67,14,0))</f>
        <v>-</v>
      </c>
      <c r="AC102" s="47" t="str">
        <f>IF(Z102="","-",IF(VLOOKUP(Z102,[1]KhususLoadDosen!$E$59:$U$67,15,0)="","-",VLOOKUP(Z102,[1]KhususLoadDosen!$E$59:$U$67,15,0)))</f>
        <v>-</v>
      </c>
      <c r="AD102" s="47" t="str">
        <f>IF(Z102="","-",IF(AA102="T","-",IF(VLOOKUP(Z102,[1]KhususLoadDosen!$E$59:$X$67,18,0)="","-",VLOOKUP(Z102,[1]KhususLoadDosen!$E$59:$X$67,18,0))))</f>
        <v>-</v>
      </c>
      <c r="AE102" s="47" t="str">
        <f>IF(Z102="","-",IF(AA102="T","-",IF(VLOOKUP(Z102,[1]KhususLoadDosen!$E$59:$X$67,19,0)="","-",VLOOKUP(Z102,[1]KhususLoadDosen!$E$59:$X$67,19,0))))</f>
        <v>-</v>
      </c>
      <c r="AF102" s="47" t="s">
        <v>63</v>
      </c>
      <c r="AG102" s="48"/>
      <c r="AH102" s="45"/>
      <c r="AI102" s="46"/>
      <c r="AJ102" s="47" t="str">
        <f>IF(AH102="","-",VLOOKUP(AH102,[1]KhususLoadDosen!$E$59:$U$67,14,0))</f>
        <v>-</v>
      </c>
      <c r="AK102" s="47" t="str">
        <f>IF(AH102="","-",IF(VLOOKUP(AH102,[1]KhususLoadDosen!$E$59:$U$67,15,0)="","-",VLOOKUP(AH102,[1]KhususLoadDosen!$E$59:$U$67,15,0)))</f>
        <v>-</v>
      </c>
      <c r="AL102" s="47" t="str">
        <f>IF(AH102="","-",IF(AI102="T","-",IF(VLOOKUP(AH102,[1]KhususLoadDosen!$E$59:$X$67,18,0)="","-",VLOOKUP(AH102,[1]KhususLoadDosen!$E$59:$X$67,18,0))))</f>
        <v>-</v>
      </c>
      <c r="AM102" s="47" t="str">
        <f>IF(AH102="","-",IF(AI102="T","-",IF(VLOOKUP(AH102,[1]KhususLoadDosen!$E$59:$X$67,19,0)="","-",VLOOKUP(AH102,[1]KhususLoadDosen!$E$59:$X$67,19,0))))</f>
        <v>-</v>
      </c>
      <c r="AN102" s="47" t="s">
        <v>63</v>
      </c>
      <c r="AO102" s="48"/>
    </row>
    <row r="103" spans="1:41" s="31" customFormat="1" ht="8.85" customHeight="1" thickBot="1" x14ac:dyDescent="0.25">
      <c r="A103" s="79"/>
      <c r="B103" s="51"/>
      <c r="C103" s="52"/>
      <c r="D103" s="63"/>
      <c r="E103" s="63"/>
      <c r="F103" s="63"/>
      <c r="G103" s="63"/>
      <c r="H103" s="53"/>
      <c r="I103" s="80"/>
      <c r="J103" s="78"/>
      <c r="K103" s="63"/>
      <c r="L103" s="63"/>
      <c r="M103" s="63"/>
      <c r="N103" s="63"/>
      <c r="O103" s="63"/>
      <c r="P103" s="53"/>
      <c r="Q103" s="80"/>
      <c r="R103" s="81"/>
      <c r="S103" s="63"/>
      <c r="T103" s="63"/>
      <c r="U103" s="63"/>
      <c r="V103" s="63"/>
      <c r="W103" s="63"/>
      <c r="X103" s="53"/>
      <c r="Y103" s="82"/>
      <c r="Z103" s="81"/>
      <c r="AA103" s="63"/>
      <c r="AB103" s="63"/>
      <c r="AC103" s="63"/>
      <c r="AD103" s="63"/>
      <c r="AE103" s="63"/>
      <c r="AF103" s="53"/>
      <c r="AG103" s="80"/>
      <c r="AH103" s="81"/>
      <c r="AI103" s="63"/>
      <c r="AJ103" s="63"/>
      <c r="AK103" s="63"/>
      <c r="AL103" s="63"/>
      <c r="AM103" s="63"/>
      <c r="AN103" s="53"/>
      <c r="AO103" s="80"/>
    </row>
    <row r="104" spans="1:41" s="31" customFormat="1" ht="8.85" customHeight="1" thickTop="1" x14ac:dyDescent="0.2">
      <c r="A104" s="83"/>
      <c r="B104" s="60"/>
      <c r="C104" s="5"/>
      <c r="D104" s="57"/>
      <c r="E104" s="57"/>
      <c r="F104" s="57"/>
      <c r="G104" s="57"/>
      <c r="H104" s="5"/>
      <c r="I104" s="58"/>
      <c r="J104" s="56"/>
      <c r="K104" s="57"/>
      <c r="L104" s="57"/>
      <c r="M104" s="57"/>
      <c r="N104" s="57"/>
      <c r="O104" s="57"/>
      <c r="P104" s="5"/>
      <c r="Q104" s="58"/>
      <c r="R104" s="56"/>
      <c r="S104" s="57"/>
      <c r="T104" s="57"/>
      <c r="U104" s="57"/>
      <c r="V104" s="57"/>
      <c r="W104" s="57"/>
      <c r="X104" s="5"/>
      <c r="Y104" s="84"/>
      <c r="Z104" s="56"/>
      <c r="AA104" s="57"/>
      <c r="AB104" s="57"/>
      <c r="AC104" s="57"/>
      <c r="AD104" s="57"/>
      <c r="AE104" s="57"/>
      <c r="AF104" s="5"/>
      <c r="AG104" s="58"/>
      <c r="AH104" s="56"/>
      <c r="AI104" s="57"/>
      <c r="AJ104" s="57"/>
      <c r="AK104" s="57"/>
      <c r="AL104" s="57"/>
      <c r="AM104" s="57"/>
      <c r="AN104" s="5"/>
      <c r="AO104" s="58"/>
    </row>
    <row r="105" spans="1:41" s="31" customFormat="1" ht="12.75" customHeight="1" x14ac:dyDescent="0.25">
      <c r="A105" s="32"/>
      <c r="B105" s="26" t="s">
        <v>15</v>
      </c>
      <c r="C105" s="27" t="s">
        <v>20</v>
      </c>
      <c r="D105" s="28" t="str">
        <f>IF(B105="","-",VLOOKUP(B105,[1]KhususLoadDosen!$E$9:$U$16,14,0))</f>
        <v>ESS</v>
      </c>
      <c r="E105" s="28" t="str">
        <f>IF(B105="","-",IF(VLOOKUP(B105,[1]KhususLoadDosen!$E$9:$U$16,15,0)="","-",VLOOKUP(B105,[1]KhususLoadDosen!$E$9:$U$16,15,0)))</f>
        <v>-</v>
      </c>
      <c r="F105" s="29" t="str">
        <f>IF(B105="","-",IF(C105="T","-",IF(VLOOKUP(B105,[1]KhususLoadDosen!$E$9:$X$16,18,0)="","-",VLOOKUP(B105,[1]KhususLoadDosen!$E$9:$X$16,18,0))))</f>
        <v>DNS</v>
      </c>
      <c r="G105" s="29" t="str">
        <f>IF(B105="","-",IF(C105="T","-",IF(VLOOKUP(B105,[1]KhususLoadDosen!$E$9:$X$16,19,0)="","-",VLOOKUP(B105,[1]KhususLoadDosen!$E$9:$X$16,19,0))))</f>
        <v>TLS</v>
      </c>
      <c r="H105" s="28" t="s">
        <v>17</v>
      </c>
      <c r="I105" s="30" t="s">
        <v>27</v>
      </c>
      <c r="J105" s="26" t="s">
        <v>26</v>
      </c>
      <c r="K105" s="27" t="s">
        <v>20</v>
      </c>
      <c r="L105" s="28" t="str">
        <f>IF(J105="","-",VLOOKUP(J105,[1]KhususLoadDosen!$E$9:$U$16,14,0))</f>
        <v>DNJ</v>
      </c>
      <c r="M105" s="28" t="str">
        <f>IF(J105="","-",IF(VLOOKUP(J105,[1]KhususLoadDosen!$E$9:$U$16,15,0)="","-",VLOOKUP(J105,[1]KhususLoadDosen!$E$9:$U$16,15,0)))</f>
        <v>YYS</v>
      </c>
      <c r="N105" s="29" t="str">
        <f>IF(J105="","-",IF(K105="T","-",IF(VLOOKUP(J105,[1]KhususLoadDosen!$E$9:$X$16,18,0)="","-",VLOOKUP(J105,[1]KhususLoadDosen!$E$9:$X$16,18,0))))</f>
        <v>RFT</v>
      </c>
      <c r="O105" s="29" t="str">
        <f>IF(J105="","-",IF(K105="T","-",IF(VLOOKUP(J105,[1]KhususLoadDosen!$E$9:$X$16,19,0)="","-",VLOOKUP(J105,[1]KhususLoadDosen!$E$9:$X$16,19,0))))</f>
        <v>-</v>
      </c>
      <c r="P105" s="28" t="s">
        <v>17</v>
      </c>
      <c r="Q105" s="30" t="s">
        <v>27</v>
      </c>
      <c r="R105" s="26" t="s">
        <v>35</v>
      </c>
      <c r="S105" s="27" t="s">
        <v>66</v>
      </c>
      <c r="T105" s="28" t="str">
        <f>IF(R105="","-",VLOOKUP(R105,[1]KhususLoadDosen!$E$9:$U$16,14,0))</f>
        <v>KIS</v>
      </c>
      <c r="U105" s="28" t="str">
        <f>IF(R105="","-",IF(VLOOKUP(R105,[1]KhususLoadDosen!$E$9:$U$16,15,0)="","-",VLOOKUP(R105,[1]KhususLoadDosen!$E$9:$U$16,15,0)))</f>
        <v>ANM</v>
      </c>
      <c r="V105" s="29" t="str">
        <f>IF(R105="","-",IF(S105="T","-",IF(VLOOKUP(R105,[1]KhususLoadDosen!$E$9:$X$16,18,0)="","-",VLOOKUP(R105,[1]KhususLoadDosen!$E$9:$X$16,18,0))))</f>
        <v>-</v>
      </c>
      <c r="W105" s="29" t="str">
        <f>IF(R105="","-",IF(S105="T","-",IF(VLOOKUP(R105,[1]KhususLoadDosen!$E$9:$X$16,19,0)="","-",VLOOKUP(R105,[1]KhususLoadDosen!$E$9:$X$16,19,0))))</f>
        <v>-</v>
      </c>
      <c r="X105" s="85" t="s">
        <v>85</v>
      </c>
      <c r="Y105" s="30" t="s">
        <v>34</v>
      </c>
      <c r="Z105" s="26" t="s">
        <v>35</v>
      </c>
      <c r="AA105" s="27" t="s">
        <v>20</v>
      </c>
      <c r="AB105" s="28" t="str">
        <f>IF(Z105="","-",VLOOKUP(Z105,[1]KhususLoadDosen!$E$9:$U$16,14,0))</f>
        <v>KIS</v>
      </c>
      <c r="AC105" s="28" t="str">
        <f>IF(Z105="","-",IF(VLOOKUP(Z105,[1]KhususLoadDosen!$E$9:$U$16,15,0)="","-",VLOOKUP(Z105,[1]KhususLoadDosen!$E$9:$U$16,15,0)))</f>
        <v>ANM</v>
      </c>
      <c r="AD105" s="29" t="str">
        <f>IF(Z105="","-",IF(AA105="T","-",IF(VLOOKUP(Z105,[1]KhususLoadDosen!$E$9:$X$16,18,0)="","-",VLOOKUP(Z105,[1]KhususLoadDosen!$E$9:$X$16,18,0))))</f>
        <v>-</v>
      </c>
      <c r="AE105" s="29" t="str">
        <f>IF(Z105="","-",IF(AA105="T","-",IF(VLOOKUP(Z105,[1]KhususLoadDosen!$E$9:$X$16,19,0)="","-",VLOOKUP(Z105,[1]KhususLoadDosen!$E$9:$X$16,19,0))))</f>
        <v>-</v>
      </c>
      <c r="AF105" s="28" t="s">
        <v>17</v>
      </c>
      <c r="AG105" s="30" t="s">
        <v>34</v>
      </c>
      <c r="AH105" s="26"/>
      <c r="AI105" s="27"/>
      <c r="AJ105" s="28" t="str">
        <f>IF(AH105="","-",VLOOKUP(AH105,[1]KhususLoadDosen!$E$9:$U$16,14,0))</f>
        <v>-</v>
      </c>
      <c r="AK105" s="28" t="str">
        <f>IF(AH105="","-",IF(VLOOKUP(AH105,[1]KhususLoadDosen!$E$9:$U$16,15,0)="","-",VLOOKUP(AH105,[1]KhususLoadDosen!$E$9:$U$16,15,0)))</f>
        <v>-</v>
      </c>
      <c r="AL105" s="29" t="str">
        <f>IF(AH105="","-",IF(AI105="T","-",IF(VLOOKUP(AH105,[1]KhususLoadDosen!$E$9:$X$16,18,0)="","-",VLOOKUP(AH105,[1]KhususLoadDosen!$E$9:$X$16,18,0))))</f>
        <v>-</v>
      </c>
      <c r="AM105" s="29" t="str">
        <f>IF(AH105="","-",IF(AI105="T","-",IF(VLOOKUP(AH105,[1]KhususLoadDosen!$E$9:$X$16,19,0)="","-",VLOOKUP(AH105,[1]KhususLoadDosen!$E$9:$X$16,19,0))))</f>
        <v>-</v>
      </c>
      <c r="AN105" s="28" t="s">
        <v>17</v>
      </c>
      <c r="AO105" s="30"/>
    </row>
    <row r="106" spans="1:41" s="31" customFormat="1" ht="12.75" customHeight="1" x14ac:dyDescent="0.25">
      <c r="A106" s="32"/>
      <c r="B106" s="26" t="s">
        <v>26</v>
      </c>
      <c r="C106" s="27" t="s">
        <v>20</v>
      </c>
      <c r="D106" s="28" t="str">
        <f>IF(B106="","-",VLOOKUP(B106,[1]KhususLoadDosen!$E$9:$U$16,14,0))</f>
        <v>DNJ</v>
      </c>
      <c r="E106" s="28" t="str">
        <f>IF(B106="","-",IF(VLOOKUP(B106,[1]KhususLoadDosen!$E$9:$U$16,15,0)="","-",VLOOKUP(B106,[1]KhususLoadDosen!$E$9:$U$16,15,0)))</f>
        <v>YYS</v>
      </c>
      <c r="F106" s="29" t="str">
        <f>IF(B106="","-",IF(C106="T","-",IF(VLOOKUP(B106,[1]KhususLoadDosen!$E$9:$X$16,18,0)="","-",VLOOKUP(B106,[1]KhususLoadDosen!$E$9:$X$16,18,0))))</f>
        <v>RFT</v>
      </c>
      <c r="G106" s="29" t="str">
        <f>IF(B106="","-",IF(C106="T","-",IF(VLOOKUP(B106,[1]KhususLoadDosen!$E$9:$X$16,19,0)="","-",VLOOKUP(B106,[1]KhususLoadDosen!$E$9:$X$16,19,0))))</f>
        <v>-</v>
      </c>
      <c r="H106" s="28" t="s">
        <v>25</v>
      </c>
      <c r="I106" s="30" t="s">
        <v>48</v>
      </c>
      <c r="J106" s="26" t="s">
        <v>33</v>
      </c>
      <c r="K106" s="27" t="s">
        <v>20</v>
      </c>
      <c r="L106" s="28" t="str">
        <f>IF(J106="","-",VLOOKUP(J106,[1]KhususLoadDosen!$E$9:$U$16,14,0))</f>
        <v>DNJ</v>
      </c>
      <c r="M106" s="28" t="str">
        <f>IF(J106="","-",IF(VLOOKUP(J106,[1]KhususLoadDosen!$E$9:$U$16,15,0)="","-",VLOOKUP(J106,[1]KhususLoadDosen!$E$9:$U$16,15,0)))</f>
        <v>ASD</v>
      </c>
      <c r="N106" s="29" t="str">
        <f>IF(J106="","-",IF(K106="T","-",IF(VLOOKUP(J106,[1]KhususLoadDosen!$E$9:$X$16,18,0)="","-",VLOOKUP(J106,[1]KhususLoadDosen!$E$9:$X$16,18,0))))</f>
        <v>ACS</v>
      </c>
      <c r="O106" s="29" t="str">
        <f>IF(J106="","-",IF(K106="T","-",IF(VLOOKUP(J106,[1]KhususLoadDosen!$E$9:$X$16,19,0)="","-",VLOOKUP(J106,[1]KhususLoadDosen!$E$9:$X$16,19,0))))</f>
        <v>-</v>
      </c>
      <c r="P106" s="28" t="s">
        <v>25</v>
      </c>
      <c r="Q106" s="30" t="s">
        <v>34</v>
      </c>
      <c r="R106" s="26" t="s">
        <v>35</v>
      </c>
      <c r="S106" s="27" t="s">
        <v>66</v>
      </c>
      <c r="T106" s="28" t="str">
        <f>IF(R106="","-",VLOOKUP(R106,[1]KhususLoadDosen!$E$9:$U$16,14,0))</f>
        <v>KIS</v>
      </c>
      <c r="U106" s="28" t="str">
        <f>IF(R106="","-",IF(VLOOKUP(R106,[1]KhususLoadDosen!$E$9:$U$16,15,0)="","-",VLOOKUP(R106,[1]KhususLoadDosen!$E$9:$U$16,15,0)))</f>
        <v>ANM</v>
      </c>
      <c r="V106" s="29" t="str">
        <f>IF(R106="","-",IF(S106="T","-",IF(VLOOKUP(R106,[1]KhususLoadDosen!$E$9:$X$16,18,0)="","-",VLOOKUP(R106,[1]KhususLoadDosen!$E$9:$X$16,18,0))))</f>
        <v>-</v>
      </c>
      <c r="W106" s="29" t="str">
        <f>IF(R106="","-",IF(S106="T","-",IF(VLOOKUP(R106,[1]KhususLoadDosen!$E$9:$X$16,19,0)="","-",VLOOKUP(R106,[1]KhususLoadDosen!$E$9:$X$16,19,0))))</f>
        <v>-</v>
      </c>
      <c r="X106" s="85" t="s">
        <v>86</v>
      </c>
      <c r="Y106" s="30" t="s">
        <v>27</v>
      </c>
      <c r="Z106" s="26" t="s">
        <v>35</v>
      </c>
      <c r="AA106" s="27" t="s">
        <v>20</v>
      </c>
      <c r="AB106" s="28" t="str">
        <f>IF(Z106="","-",VLOOKUP(Z106,[1]KhususLoadDosen!$E$9:$U$16,14,0))</f>
        <v>KIS</v>
      </c>
      <c r="AC106" s="28" t="str">
        <f>IF(Z106="","-",IF(VLOOKUP(Z106,[1]KhususLoadDosen!$E$9:$U$16,15,0)="","-",VLOOKUP(Z106,[1]KhususLoadDosen!$E$9:$U$16,15,0)))</f>
        <v>ANM</v>
      </c>
      <c r="AD106" s="29" t="str">
        <f>IF(Z106="","-",IF(AA106="T","-",IF(VLOOKUP(Z106,[1]KhususLoadDosen!$E$9:$X$16,18,0)="","-",VLOOKUP(Z106,[1]KhususLoadDosen!$E$9:$X$16,18,0))))</f>
        <v>-</v>
      </c>
      <c r="AE106" s="29" t="str">
        <f>IF(Z106="","-",IF(AA106="T","-",IF(VLOOKUP(Z106,[1]KhususLoadDosen!$E$9:$X$16,19,0)="","-",VLOOKUP(Z106,[1]KhususLoadDosen!$E$9:$X$16,19,0))))</f>
        <v>-</v>
      </c>
      <c r="AF106" s="28" t="s">
        <v>25</v>
      </c>
      <c r="AG106" s="30" t="s">
        <v>27</v>
      </c>
      <c r="AH106" s="26"/>
      <c r="AI106" s="27"/>
      <c r="AJ106" s="28" t="str">
        <f>IF(AH106="","-",VLOOKUP(AH106,[1]KhususLoadDosen!$E$9:$U$16,14,0))</f>
        <v>-</v>
      </c>
      <c r="AK106" s="28" t="str">
        <f>IF(AH106="","-",IF(VLOOKUP(AH106,[1]KhususLoadDosen!$E$9:$U$16,15,0)="","-",VLOOKUP(AH106,[1]KhususLoadDosen!$E$9:$U$16,15,0)))</f>
        <v>-</v>
      </c>
      <c r="AL106" s="29" t="str">
        <f>IF(AH106="","-",IF(AI106="T","-",IF(VLOOKUP(AH106,[1]KhususLoadDosen!$E$9:$X$16,18,0)="","-",VLOOKUP(AH106,[1]KhususLoadDosen!$E$9:$X$16,18,0))))</f>
        <v>-</v>
      </c>
      <c r="AM106" s="29" t="str">
        <f>IF(AH106="","-",IF(AI106="T","-",IF(VLOOKUP(AH106,[1]KhususLoadDosen!$E$9:$X$16,19,0)="","-",VLOOKUP(AH106,[1]KhususLoadDosen!$E$9:$X$16,19,0))))</f>
        <v>-</v>
      </c>
      <c r="AN106" s="28" t="s">
        <v>25</v>
      </c>
      <c r="AO106" s="30"/>
    </row>
    <row r="107" spans="1:41" s="31" customFormat="1" ht="12.75" customHeight="1" x14ac:dyDescent="0.2">
      <c r="A107" s="25"/>
      <c r="B107" s="26" t="s">
        <v>33</v>
      </c>
      <c r="C107" s="27" t="s">
        <v>20</v>
      </c>
      <c r="D107" s="28" t="str">
        <f>IF(B107="","-",VLOOKUP(B107,[1]KhususLoadDosen!$E$9:$U$16,14,0))</f>
        <v>DNJ</v>
      </c>
      <c r="E107" s="28" t="str">
        <f>IF(B107="","-",IF(VLOOKUP(B107,[1]KhususLoadDosen!$E$9:$U$16,15,0)="","-",VLOOKUP(B107,[1]KhususLoadDosen!$E$9:$U$16,15,0)))</f>
        <v>ASD</v>
      </c>
      <c r="F107" s="29" t="str">
        <f>IF(B107="","-",IF(C107="T","-",IF(VLOOKUP(B107,[1]KhususLoadDosen!$E$9:$X$16,18,0)="","-",VLOOKUP(B107,[1]KhususLoadDosen!$E$9:$X$16,18,0))))</f>
        <v>ACS</v>
      </c>
      <c r="G107" s="29" t="str">
        <f>IF(B107="","-",IF(C107="T","-",IF(VLOOKUP(B107,[1]KhususLoadDosen!$E$9:$X$16,19,0)="","-",VLOOKUP(B107,[1]KhususLoadDosen!$E$9:$X$16,19,0))))</f>
        <v>-</v>
      </c>
      <c r="H107" s="28" t="s">
        <v>29</v>
      </c>
      <c r="I107" s="30" t="s">
        <v>34</v>
      </c>
      <c r="J107" s="26" t="s">
        <v>22</v>
      </c>
      <c r="K107" s="27" t="s">
        <v>20</v>
      </c>
      <c r="L107" s="28" t="str">
        <f>IF(J107="","-",VLOOKUP(J107,[1]KhususLoadDosen!$E$9:$U$16,14,0))</f>
        <v>RSL</v>
      </c>
      <c r="M107" s="28" t="str">
        <f>IF(J107="","-",IF(VLOOKUP(J107,[1]KhususLoadDosen!$E$9:$U$16,15,0)="","-",VLOOKUP(J107,[1]KhususLoadDosen!$E$9:$U$16,15,0)))</f>
        <v>HTS</v>
      </c>
      <c r="N107" s="29" t="str">
        <f>IF(J107="","-",IF(K107="T","-",IF(VLOOKUP(J107,[1]KhususLoadDosen!$E$9:$X$16,18,0)="","-",VLOOKUP(J107,[1]KhususLoadDosen!$E$9:$X$16,18,0))))</f>
        <v>PAT</v>
      </c>
      <c r="O107" s="29" t="str">
        <f>IF(J107="","-",IF(K107="T","-",IF(VLOOKUP(J107,[1]KhususLoadDosen!$E$9:$X$16,19,0)="","-",VLOOKUP(J107,[1]KhususLoadDosen!$E$9:$X$16,19,0))))</f>
        <v>-</v>
      </c>
      <c r="P107" s="28" t="s">
        <v>29</v>
      </c>
      <c r="Q107" s="30" t="s">
        <v>37</v>
      </c>
      <c r="R107" s="26" t="s">
        <v>35</v>
      </c>
      <c r="S107" s="27" t="s">
        <v>66</v>
      </c>
      <c r="T107" s="28" t="str">
        <f>IF(R107="","-",VLOOKUP(R107,[1]KhususLoadDosen!$E$9:$U$16,14,0))</f>
        <v>KIS</v>
      </c>
      <c r="U107" s="28" t="str">
        <f>IF(R107="","-",IF(VLOOKUP(R107,[1]KhususLoadDosen!$E$9:$U$16,15,0)="","-",VLOOKUP(R107,[1]KhususLoadDosen!$E$9:$U$16,15,0)))</f>
        <v>ANM</v>
      </c>
      <c r="V107" s="29" t="str">
        <f>IF(R107="","-",IF(S107="T","-",IF(VLOOKUP(R107,[1]KhususLoadDosen!$E$9:$X$16,18,0)="","-",VLOOKUP(R107,[1]KhususLoadDosen!$E$9:$X$16,18,0))))</f>
        <v>-</v>
      </c>
      <c r="W107" s="29" t="str">
        <f>IF(R107="","-",IF(S107="T","-",IF(VLOOKUP(R107,[1]KhususLoadDosen!$E$9:$X$16,19,0)="","-",VLOOKUP(R107,[1]KhususLoadDosen!$E$9:$X$16,19,0))))</f>
        <v>-</v>
      </c>
      <c r="X107" s="28"/>
      <c r="Y107" s="30" t="s">
        <v>37</v>
      </c>
      <c r="Z107" s="26" t="s">
        <v>35</v>
      </c>
      <c r="AA107" s="27" t="s">
        <v>20</v>
      </c>
      <c r="AB107" s="28" t="str">
        <f>IF(Z107="","-",VLOOKUP(Z107,[1]KhususLoadDosen!$E$9:$U$16,14,0))</f>
        <v>KIS</v>
      </c>
      <c r="AC107" s="28" t="str">
        <f>IF(Z107="","-",IF(VLOOKUP(Z107,[1]KhususLoadDosen!$E$9:$U$16,15,0)="","-",VLOOKUP(Z107,[1]KhususLoadDosen!$E$9:$U$16,15,0)))</f>
        <v>ANM</v>
      </c>
      <c r="AD107" s="29" t="str">
        <f>IF(Z107="","-",IF(AA107="T","-",IF(VLOOKUP(Z107,[1]KhususLoadDosen!$E$9:$X$16,18,0)="","-",VLOOKUP(Z107,[1]KhususLoadDosen!$E$9:$X$16,18,0))))</f>
        <v>-</v>
      </c>
      <c r="AE107" s="29" t="str">
        <f>IF(Z107="","-",IF(AA107="T","-",IF(VLOOKUP(Z107,[1]KhususLoadDosen!$E$9:$X$16,19,0)="","-",VLOOKUP(Z107,[1]KhususLoadDosen!$E$9:$X$16,19,0))))</f>
        <v>-</v>
      </c>
      <c r="AF107" s="28" t="s">
        <v>29</v>
      </c>
      <c r="AG107" s="30" t="s">
        <v>37</v>
      </c>
      <c r="AH107" s="26"/>
      <c r="AI107" s="27"/>
      <c r="AJ107" s="28" t="str">
        <f>IF(AH107="","-",VLOOKUP(AH107,[1]KhususLoadDosen!$E$9:$U$16,14,0))</f>
        <v>-</v>
      </c>
      <c r="AK107" s="28" t="str">
        <f>IF(AH107="","-",IF(VLOOKUP(AH107,[1]KhususLoadDosen!$E$9:$U$16,15,0)="","-",VLOOKUP(AH107,[1]KhususLoadDosen!$E$9:$U$16,15,0)))</f>
        <v>-</v>
      </c>
      <c r="AL107" s="29" t="str">
        <f>IF(AH107="","-",IF(AI107="T","-",IF(VLOOKUP(AH107,[1]KhususLoadDosen!$E$9:$X$16,18,0)="","-",VLOOKUP(AH107,[1]KhususLoadDosen!$E$9:$X$16,18,0))))</f>
        <v>-</v>
      </c>
      <c r="AM107" s="29" t="str">
        <f>IF(AH107="","-",IF(AI107="T","-",IF(VLOOKUP(AH107,[1]KhususLoadDosen!$E$9:$X$16,19,0)="","-",VLOOKUP(AH107,[1]KhususLoadDosen!$E$9:$X$16,19,0))))</f>
        <v>-</v>
      </c>
      <c r="AN107" s="28" t="s">
        <v>29</v>
      </c>
      <c r="AO107" s="30"/>
    </row>
    <row r="108" spans="1:41" s="31" customFormat="1" ht="12.75" customHeight="1" x14ac:dyDescent="0.2">
      <c r="A108" s="25"/>
      <c r="B108" s="26" t="s">
        <v>22</v>
      </c>
      <c r="C108" s="27" t="s">
        <v>20</v>
      </c>
      <c r="D108" s="28" t="str">
        <f>IF(B108="","-",VLOOKUP(B108,[1]KhususLoadDosen!$E$9:$U$16,14,0))</f>
        <v>RSL</v>
      </c>
      <c r="E108" s="28" t="str">
        <f>IF(B108="","-",IF(VLOOKUP(B108,[1]KhususLoadDosen!$E$9:$U$16,15,0)="","-",VLOOKUP(B108,[1]KhususLoadDosen!$E$9:$U$16,15,0)))</f>
        <v>HTS</v>
      </c>
      <c r="F108" s="29" t="str">
        <f>IF(B108="","-",IF(C108="T","-",IF(VLOOKUP(B108,[1]KhususLoadDosen!$E$9:$X$16,18,0)="","-",VLOOKUP(B108,[1]KhususLoadDosen!$E$9:$X$16,18,0))))</f>
        <v>PAT</v>
      </c>
      <c r="G108" s="29" t="str">
        <f>IF(B108="","-",IF(C108="T","-",IF(VLOOKUP(B108,[1]KhususLoadDosen!$E$9:$X$16,19,0)="","-",VLOOKUP(B108,[1]KhususLoadDosen!$E$9:$X$16,19,0))))</f>
        <v>-</v>
      </c>
      <c r="H108" s="28" t="s">
        <v>31</v>
      </c>
      <c r="I108" s="30" t="s">
        <v>47</v>
      </c>
      <c r="J108" s="26" t="s">
        <v>19</v>
      </c>
      <c r="K108" s="27" t="s">
        <v>20</v>
      </c>
      <c r="L108" s="28" t="str">
        <f>IF(J108="","-",VLOOKUP(J108,[1]KhususLoadDosen!$E$9:$U$16,14,0))</f>
        <v>RMS</v>
      </c>
      <c r="M108" s="28" t="str">
        <f>IF(J108="","-",IF(VLOOKUP(J108,[1]KhususLoadDosen!$E$9:$U$16,15,0)="","-",VLOOKUP(J108,[1]KhususLoadDosen!$E$9:$U$16,15,0)))</f>
        <v>-</v>
      </c>
      <c r="N108" s="29" t="str">
        <f>IF(J108="","-",IF(K108="T","-",IF(VLOOKUP(J108,[1]KhususLoadDosen!$E$9:$X$16,18,0)="","-",VLOOKUP(J108,[1]KhususLoadDosen!$E$9:$X$16,18,0))))</f>
        <v>RMS</v>
      </c>
      <c r="O108" s="29" t="str">
        <f>IF(J108="","-",IF(K108="T","-",IF(VLOOKUP(J108,[1]KhususLoadDosen!$E$9:$X$16,19,0)="","-",VLOOKUP(J108,[1]KhususLoadDosen!$E$9:$X$16,19,0))))</f>
        <v>RMM</v>
      </c>
      <c r="P108" s="28" t="s">
        <v>31</v>
      </c>
      <c r="Q108" s="30" t="s">
        <v>21</v>
      </c>
      <c r="R108" s="26" t="s">
        <v>35</v>
      </c>
      <c r="S108" s="27" t="s">
        <v>66</v>
      </c>
      <c r="T108" s="28" t="str">
        <f>IF(R108="","-",VLOOKUP(R108,[1]KhususLoadDosen!$E$9:$U$16,14,0))</f>
        <v>KIS</v>
      </c>
      <c r="U108" s="28" t="str">
        <f>IF(R108="","-",IF(VLOOKUP(R108,[1]KhususLoadDosen!$E$9:$U$16,15,0)="","-",VLOOKUP(R108,[1]KhususLoadDosen!$E$9:$U$16,15,0)))</f>
        <v>ANM</v>
      </c>
      <c r="V108" s="29" t="str">
        <f>IF(R108="","-",IF(S108="T","-",IF(VLOOKUP(R108,[1]KhususLoadDosen!$E$9:$X$16,18,0)="","-",VLOOKUP(R108,[1]KhususLoadDosen!$E$9:$X$16,18,0))))</f>
        <v>-</v>
      </c>
      <c r="W108" s="29" t="str">
        <f>IF(R108="","-",IF(S108="T","-",IF(VLOOKUP(R108,[1]KhususLoadDosen!$E$9:$X$16,19,0)="","-",VLOOKUP(R108,[1]KhususLoadDosen!$E$9:$X$16,19,0))))</f>
        <v>-</v>
      </c>
      <c r="X108" s="28"/>
      <c r="Y108" s="30" t="s">
        <v>30</v>
      </c>
      <c r="Z108" s="26" t="s">
        <v>35</v>
      </c>
      <c r="AA108" s="27" t="s">
        <v>20</v>
      </c>
      <c r="AB108" s="28" t="str">
        <f>IF(Z108="","-",VLOOKUP(Z108,[1]KhususLoadDosen!$E$9:$U$16,14,0))</f>
        <v>KIS</v>
      </c>
      <c r="AC108" s="28" t="str">
        <f>IF(Z108="","-",IF(VLOOKUP(Z108,[1]KhususLoadDosen!$E$9:$U$16,15,0)="","-",VLOOKUP(Z108,[1]KhususLoadDosen!$E$9:$U$16,15,0)))</f>
        <v>ANM</v>
      </c>
      <c r="AD108" s="29" t="str">
        <f>IF(Z108="","-",IF(AA108="T","-",IF(VLOOKUP(Z108,[1]KhususLoadDosen!$E$9:$X$16,18,0)="","-",VLOOKUP(Z108,[1]KhususLoadDosen!$E$9:$X$16,18,0))))</f>
        <v>-</v>
      </c>
      <c r="AE108" s="29" t="str">
        <f>IF(Z108="","-",IF(AA108="T","-",IF(VLOOKUP(Z108,[1]KhususLoadDosen!$E$9:$X$16,19,0)="","-",VLOOKUP(Z108,[1]KhususLoadDosen!$E$9:$X$16,19,0))))</f>
        <v>-</v>
      </c>
      <c r="AF108" s="28" t="s">
        <v>31</v>
      </c>
      <c r="AG108" s="30" t="s">
        <v>38</v>
      </c>
      <c r="AH108" s="86"/>
      <c r="AI108" s="27"/>
      <c r="AJ108" s="28" t="str">
        <f>IF(AH108="","-",VLOOKUP(AH108,[1]KhususLoadDosen!$E$9:$U$16,14,0))</f>
        <v>-</v>
      </c>
      <c r="AK108" s="28" t="str">
        <f>IF(AH108="","-",IF(VLOOKUP(AH108,[1]KhususLoadDosen!$E$9:$U$16,15,0)="","-",VLOOKUP(AH108,[1]KhususLoadDosen!$E$9:$U$16,15,0)))</f>
        <v>-</v>
      </c>
      <c r="AL108" s="29" t="str">
        <f>IF(AH108="","-",IF(AI108="T","-",IF(VLOOKUP(AH108,[1]KhususLoadDosen!$E$9:$X$16,18,0)="","-",VLOOKUP(AH108,[1]KhususLoadDosen!$E$9:$X$16,18,0))))</f>
        <v>-</v>
      </c>
      <c r="AM108" s="29" t="str">
        <f>IF(AH108="","-",IF(AI108="T","-",IF(VLOOKUP(AH108,[1]KhususLoadDosen!$E$9:$X$16,19,0)="","-",VLOOKUP(AH108,[1]KhususLoadDosen!$E$9:$X$16,19,0))))</f>
        <v>-</v>
      </c>
      <c r="AN108" s="28" t="s">
        <v>31</v>
      </c>
      <c r="AO108" s="30"/>
    </row>
    <row r="109" spans="1:41" s="31" customFormat="1" ht="12.75" customHeight="1" x14ac:dyDescent="0.2">
      <c r="A109" s="25"/>
      <c r="B109" s="26" t="s">
        <v>19</v>
      </c>
      <c r="C109" s="27" t="s">
        <v>20</v>
      </c>
      <c r="D109" s="28" t="str">
        <f>IF(B109="","-",VLOOKUP(B109,[1]KhususLoadDosen!$E$9:$U$16,14,0))</f>
        <v>RMS</v>
      </c>
      <c r="E109" s="28" t="str">
        <f>IF(B109="","-",IF(VLOOKUP(B109,[1]KhususLoadDosen!$E$9:$U$16,15,0)="","-",VLOOKUP(B109,[1]KhususLoadDosen!$E$9:$U$16,15,0)))</f>
        <v>-</v>
      </c>
      <c r="F109" s="29" t="str">
        <f>IF(B109="","-",IF(C109="T","-",IF(VLOOKUP(B109,[1]KhususLoadDosen!$E$9:$X$16,18,0)="","-",VLOOKUP(B109,[1]KhususLoadDosen!$E$9:$X$16,18,0))))</f>
        <v>RMS</v>
      </c>
      <c r="G109" s="29" t="str">
        <f>IF(B109="","-",IF(C109="T","-",IF(VLOOKUP(B109,[1]KhususLoadDosen!$E$9:$X$16,19,0)="","-",VLOOKUP(B109,[1]KhususLoadDosen!$E$9:$X$16,19,0))))</f>
        <v>RMM</v>
      </c>
      <c r="H109" s="28" t="s">
        <v>36</v>
      </c>
      <c r="I109" s="30" t="s">
        <v>21</v>
      </c>
      <c r="J109" s="26" t="s">
        <v>15</v>
      </c>
      <c r="K109" s="27" t="s">
        <v>20</v>
      </c>
      <c r="L109" s="28" t="str">
        <f>IF(J109="","-",VLOOKUP(J109,[1]KhususLoadDosen!$E$9:$U$16,14,0))</f>
        <v>ESS</v>
      </c>
      <c r="M109" s="28" t="str">
        <f>IF(J109="","-",IF(VLOOKUP(J109,[1]KhususLoadDosen!$E$9:$U$16,15,0)="","-",VLOOKUP(J109,[1]KhususLoadDosen!$E$9:$U$16,15,0)))</f>
        <v>-</v>
      </c>
      <c r="N109" s="29" t="str">
        <f>IF(J109="","-",IF(K109="T","-",IF(VLOOKUP(J109,[1]KhususLoadDosen!$E$9:$X$16,18,0)="","-",VLOOKUP(J109,[1]KhususLoadDosen!$E$9:$X$16,18,0))))</f>
        <v>DNS</v>
      </c>
      <c r="O109" s="29" t="str">
        <f>IF(J109="","-",IF(K109="T","-",IF(VLOOKUP(J109,[1]KhususLoadDosen!$E$9:$X$16,19,0)="","-",VLOOKUP(J109,[1]KhususLoadDosen!$E$9:$X$16,19,0))))</f>
        <v>TLS</v>
      </c>
      <c r="P109" s="28" t="s">
        <v>36</v>
      </c>
      <c r="Q109" s="30" t="s">
        <v>23</v>
      </c>
      <c r="R109" s="26" t="s">
        <v>35</v>
      </c>
      <c r="S109" s="27" t="s">
        <v>66</v>
      </c>
      <c r="T109" s="28" t="str">
        <f>IF(R109="","-",VLOOKUP(R109,[1]KhususLoadDosen!$E$9:$U$16,14,0))</f>
        <v>KIS</v>
      </c>
      <c r="U109" s="28" t="str">
        <f>IF(R109="","-",IF(VLOOKUP(R109,[1]KhususLoadDosen!$E$9:$U$16,15,0)="","-",VLOOKUP(R109,[1]KhususLoadDosen!$E$9:$U$16,15,0)))</f>
        <v>ANM</v>
      </c>
      <c r="V109" s="29" t="str">
        <f>IF(R109="","-",IF(S109="T","-",IF(VLOOKUP(R109,[1]KhususLoadDosen!$E$9:$X$16,18,0)="","-",VLOOKUP(R109,[1]KhususLoadDosen!$E$9:$X$16,18,0))))</f>
        <v>-</v>
      </c>
      <c r="W109" s="29" t="str">
        <f>IF(R109="","-",IF(S109="T","-",IF(VLOOKUP(R109,[1]KhususLoadDosen!$E$9:$X$16,19,0)="","-",VLOOKUP(R109,[1]KhususLoadDosen!$E$9:$X$16,19,0))))</f>
        <v>-</v>
      </c>
      <c r="X109" s="28"/>
      <c r="Y109" s="30" t="s">
        <v>43</v>
      </c>
      <c r="Z109" s="26" t="s">
        <v>35</v>
      </c>
      <c r="AA109" s="27" t="s">
        <v>20</v>
      </c>
      <c r="AB109" s="28" t="str">
        <f>IF(Z109="","-",VLOOKUP(Z109,[1]KhususLoadDosen!$E$9:$U$16,14,0))</f>
        <v>KIS</v>
      </c>
      <c r="AC109" s="28" t="str">
        <f>IF(Z109="","-",IF(VLOOKUP(Z109,[1]KhususLoadDosen!$E$9:$U$16,15,0)="","-",VLOOKUP(Z109,[1]KhususLoadDosen!$E$9:$U$16,15,0)))</f>
        <v>ANM</v>
      </c>
      <c r="AD109" s="29" t="str">
        <f>IF(Z109="","-",IF(AA109="T","-",IF(VLOOKUP(Z109,[1]KhususLoadDosen!$E$9:$X$16,18,0)="","-",VLOOKUP(Z109,[1]KhususLoadDosen!$E$9:$X$16,18,0))))</f>
        <v>-</v>
      </c>
      <c r="AE109" s="29" t="str">
        <f>IF(Z109="","-",IF(AA109="T","-",IF(VLOOKUP(Z109,[1]KhususLoadDosen!$E$9:$X$16,19,0)="","-",VLOOKUP(Z109,[1]KhususLoadDosen!$E$9:$X$16,19,0))))</f>
        <v>-</v>
      </c>
      <c r="AF109" s="28" t="s">
        <v>36</v>
      </c>
      <c r="AG109" s="30" t="s">
        <v>23</v>
      </c>
      <c r="AH109" s="86"/>
      <c r="AI109" s="27"/>
      <c r="AJ109" s="28" t="str">
        <f>IF(AH109="","-",VLOOKUP(AH109,[1]KhususLoadDosen!$E$9:$U$16,14,0))</f>
        <v>-</v>
      </c>
      <c r="AK109" s="28" t="str">
        <f>IF(AH109="","-",IF(VLOOKUP(AH109,[1]KhususLoadDosen!$E$9:$U$16,15,0)="","-",VLOOKUP(AH109,[1]KhususLoadDosen!$E$9:$U$16,15,0)))</f>
        <v>-</v>
      </c>
      <c r="AL109" s="29" t="str">
        <f>IF(AH109="","-",IF(AI109="T","-",IF(VLOOKUP(AH109,[1]KhususLoadDosen!$E$9:$X$16,18,0)="","-",VLOOKUP(AH109,[1]KhususLoadDosen!$E$9:$X$16,18,0))))</f>
        <v>-</v>
      </c>
      <c r="AM109" s="29" t="str">
        <f>IF(AH109="","-",IF(AI109="T","-",IF(VLOOKUP(AH109,[1]KhususLoadDosen!$E$9:$X$16,19,0)="","-",VLOOKUP(AH109,[1]KhususLoadDosen!$E$9:$X$16,19,0))))</f>
        <v>-</v>
      </c>
      <c r="AN109" s="28" t="s">
        <v>36</v>
      </c>
      <c r="AO109" s="30"/>
    </row>
    <row r="110" spans="1:41" s="31" customFormat="1" ht="8.85" customHeight="1" x14ac:dyDescent="0.2">
      <c r="A110" s="25"/>
      <c r="B110" s="66"/>
      <c r="C110" s="72"/>
      <c r="D110" s="35"/>
      <c r="E110" s="35"/>
      <c r="F110" s="35"/>
      <c r="G110" s="35"/>
      <c r="H110" s="35"/>
      <c r="I110" s="36"/>
      <c r="J110" s="33"/>
      <c r="K110" s="34"/>
      <c r="L110" s="35"/>
      <c r="M110" s="35"/>
      <c r="N110" s="35"/>
      <c r="O110" s="35"/>
      <c r="P110" s="35"/>
      <c r="Q110" s="36"/>
      <c r="R110" s="33"/>
      <c r="S110" s="72"/>
      <c r="T110" s="35"/>
      <c r="U110" s="35"/>
      <c r="V110" s="35"/>
      <c r="W110" s="35"/>
      <c r="X110" s="35"/>
      <c r="Y110" s="36"/>
      <c r="Z110" s="66"/>
      <c r="AA110" s="72"/>
      <c r="AB110" s="35"/>
      <c r="AC110" s="35"/>
      <c r="AD110" s="35"/>
      <c r="AE110" s="35"/>
      <c r="AF110" s="35"/>
      <c r="AG110" s="36"/>
      <c r="AH110" s="66"/>
      <c r="AI110" s="72"/>
      <c r="AJ110" s="35"/>
      <c r="AK110" s="35"/>
      <c r="AL110" s="35"/>
      <c r="AM110" s="35"/>
      <c r="AN110" s="35"/>
      <c r="AO110" s="36"/>
    </row>
    <row r="111" spans="1:41" s="31" customFormat="1" ht="12.75" customHeight="1" x14ac:dyDescent="0.25">
      <c r="A111" s="37">
        <v>7</v>
      </c>
      <c r="B111" s="38" t="s">
        <v>46</v>
      </c>
      <c r="C111" s="39" t="s">
        <v>20</v>
      </c>
      <c r="D111" s="40" t="str">
        <f>IF(B111="","-",VLOOKUP(B111,[1]KhususLoadDosen!$E$20:$U$32,14,0))</f>
        <v>LMG</v>
      </c>
      <c r="E111" s="40" t="str">
        <f>IF(B111="","-",IF(VLOOKUP(B111,[1]KhususLoadDosen!$E$20:$U$32,15,0)="","-",VLOOKUP(B111,[1]KhususLoadDosen!$E$9:$U$67,15,0)))</f>
        <v>HTS</v>
      </c>
      <c r="F111" s="40" t="str">
        <f>IF(B111="","-",IF(C111="T","-",IF(VLOOKUP(B111,[1]KhususLoadDosen!$E$20:$X$32,18,0)="","-",VLOOKUP(B111,[1]KhususLoadDosen!$E$20:$X$32,18,0))))</f>
        <v>BPS</v>
      </c>
      <c r="G111" s="40" t="str">
        <f>IF(B111="","-",IF(C111="T","-",IF(VLOOKUP(B111,[1]KhususLoadDosen!$E$20:$X$32,19,0)="","-",VLOOKUP(B111,[1]KhususLoadDosen!$E$20:$X$32,19,0))))</f>
        <v>-</v>
      </c>
      <c r="H111" s="41" t="s">
        <v>40</v>
      </c>
      <c r="I111" s="42" t="s">
        <v>58</v>
      </c>
      <c r="J111" s="38" t="s">
        <v>49</v>
      </c>
      <c r="K111" s="39" t="s">
        <v>20</v>
      </c>
      <c r="L111" s="40" t="str">
        <f>IF(J111="","-",VLOOKUP(J111,[1]KhususLoadDosen!$E$20:$U$32,14,0))</f>
        <v>SAM</v>
      </c>
      <c r="M111" s="40" t="str">
        <f>IF(J111="","-",IF(VLOOKUP(J111,[1]KhususLoadDosen!$E$20:$U$32,15,0)="","-",VLOOKUP(J111,[1]KhususLoadDosen!$E$9:$U$67,15,0)))</f>
        <v>KIS</v>
      </c>
      <c r="N111" s="40" t="str">
        <f>IF(J111="","-",IF(K111="T","-",IF(VLOOKUP(J111,[1]KhususLoadDosen!$E$20:$X$32,18,0)="","-",VLOOKUP(J111,[1]KhususLoadDosen!$E$20:$X$32,18,0))))</f>
        <v>SAM</v>
      </c>
      <c r="O111" s="40" t="str">
        <f>IF(J111="","-",IF(K111="T","-",IF(VLOOKUP(J111,[1]KhususLoadDosen!$E$20:$X$32,19,0)="","-",VLOOKUP(J111,[1]KhususLoadDosen!$E$20:$X$32,19,0))))</f>
        <v>KIS</v>
      </c>
      <c r="P111" s="41" t="s">
        <v>40</v>
      </c>
      <c r="Q111" s="42" t="s">
        <v>30</v>
      </c>
      <c r="R111" s="38" t="s">
        <v>42</v>
      </c>
      <c r="S111" s="39" t="s">
        <v>66</v>
      </c>
      <c r="T111" s="40" t="str">
        <f>IF(R111="","-",VLOOKUP(R111,[1]KhususLoadDosen!$E$20:$U$32,14,0))</f>
        <v>RSL</v>
      </c>
      <c r="U111" s="40" t="str">
        <f>IF(R111="","-",IF(VLOOKUP(R111,[1]KhususLoadDosen!$E$20:$U$32,15,0)="","-",VLOOKUP(R111,[1]KhususLoadDosen!$E$9:$U$67,15,0)))</f>
        <v>HTS</v>
      </c>
      <c r="V111" s="40" t="str">
        <f>IF(R111="","-",IF(S111="T","-",IF(VLOOKUP(R111,[1]KhususLoadDosen!$E$20:$X$32,18,0)="","-",VLOOKUP(R111,[1]KhususLoadDosen!$E$20:$X$32,18,0))))</f>
        <v>-</v>
      </c>
      <c r="W111" s="41" t="s">
        <v>67</v>
      </c>
      <c r="X111" s="41" t="s">
        <v>40</v>
      </c>
      <c r="Y111" s="42" t="s">
        <v>21</v>
      </c>
      <c r="Z111" s="38" t="s">
        <v>42</v>
      </c>
      <c r="AA111" s="39" t="s">
        <v>16</v>
      </c>
      <c r="AB111" s="40" t="str">
        <f>IF(Z111="","-",VLOOKUP(Z111,[1]KhususLoadDosen!$E$20:$U$32,14,0))</f>
        <v>RSL</v>
      </c>
      <c r="AC111" s="40" t="str">
        <f>IF(Z111="","-",IF(VLOOKUP(Z111,[1]KhususLoadDosen!$E$20:$U$32,15,0)="","-",VLOOKUP(Z111,[1]KhususLoadDosen!$E$9:$U$67,15,0)))</f>
        <v>HTS</v>
      </c>
      <c r="AD111" s="40"/>
      <c r="AE111" s="40"/>
      <c r="AF111" s="41" t="s">
        <v>40</v>
      </c>
      <c r="AG111" s="42" t="s">
        <v>80</v>
      </c>
      <c r="AH111" s="38"/>
      <c r="AI111" s="39"/>
      <c r="AJ111" s="40" t="str">
        <f>IF(AH111="","-",VLOOKUP(AH111,[1]KhususLoadDosen!$E$20:$U$32,14,0))</f>
        <v>-</v>
      </c>
      <c r="AK111" s="40" t="str">
        <f>IF(AH111="","-",IF(VLOOKUP(AH111,[1]KhususLoadDosen!$E$20:$U$32,15,0)="","-",VLOOKUP(AH111,[1]KhususLoadDosen!$E$9:$U$67,15,0)))</f>
        <v>-</v>
      </c>
      <c r="AL111" s="40" t="str">
        <f>IF(AH111="","-",IF(AI111="T","-",IF(VLOOKUP(AH111,[1]KhususLoadDosen!$E$20:$X$32,18,0)="","-",VLOOKUP(AH111,[1]KhususLoadDosen!$E$20:$X$32,18,0))))</f>
        <v>-</v>
      </c>
      <c r="AM111" s="40" t="str">
        <f>IF(AH111="","-",IF(AI111="T","-",IF(VLOOKUP(AH111,[1]KhususLoadDosen!$E$20:$X$32,19,0)="","-",VLOOKUP(AH111,[1]KhususLoadDosen!$E$20:$X$32,19,0))))</f>
        <v>-</v>
      </c>
      <c r="AN111" s="41" t="s">
        <v>40</v>
      </c>
      <c r="AO111" s="42"/>
    </row>
    <row r="112" spans="1:41" s="31" customFormat="1" ht="14.25" customHeight="1" x14ac:dyDescent="0.25">
      <c r="A112" s="43" t="s">
        <v>87</v>
      </c>
      <c r="B112" s="38" t="s">
        <v>39</v>
      </c>
      <c r="C112" s="39" t="s">
        <v>20</v>
      </c>
      <c r="D112" s="40" t="str">
        <f>IF(B112="","-",VLOOKUP(B112,[1]KhususLoadDosen!$E$20:$U$32,14,0))</f>
        <v>MSS</v>
      </c>
      <c r="E112" s="40" t="str">
        <f>IF(B112="","-",IF(VLOOKUP(B112,[1]KhususLoadDosen!$E$20:$U$32,15,0)="","-",VLOOKUP(B112,[1]KhususLoadDosen!$E$9:$U$67,15,0)))</f>
        <v>-</v>
      </c>
      <c r="F112" s="40" t="str">
        <f>IF(B112="","-",IF(C112="T","-",IF(VLOOKUP(B112,[1]KhususLoadDosen!$E$20:$X$32,18,0)="","-",VLOOKUP(B112,[1]KhususLoadDosen!$E$20:$X$32,18,0))))</f>
        <v>LMG</v>
      </c>
      <c r="G112" s="40" t="str">
        <f>IF(B112="","-",IF(C112="T","-",IF(VLOOKUP(B112,[1]KhususLoadDosen!$E$20:$X$32,19,0)="","-",VLOOKUP(B112,[1]KhususLoadDosen!$E$20:$X$32,19,0))))</f>
        <v>-</v>
      </c>
      <c r="H112" s="41" t="s">
        <v>45</v>
      </c>
      <c r="I112" s="42" t="s">
        <v>23</v>
      </c>
      <c r="J112" s="38" t="s">
        <v>42</v>
      </c>
      <c r="K112" s="39" t="s">
        <v>20</v>
      </c>
      <c r="L112" s="40" t="str">
        <f>IF(J112="","-",VLOOKUP(J112,[1]KhususLoadDosen!$E$20:$U$32,14,0))</f>
        <v>RSL</v>
      </c>
      <c r="M112" s="40" t="str">
        <f>IF(J112="","-",IF(VLOOKUP(J112,[1]KhususLoadDosen!$E$20:$U$32,15,0)="","-",VLOOKUP(J112,[1]KhususLoadDosen!$E$9:$U$67,15,0)))</f>
        <v>HTS</v>
      </c>
      <c r="N112" s="40" t="str">
        <f>IF(J112="","-",IF(K112="T","-",IF(VLOOKUP(J112,[1]KhususLoadDosen!$E$20:$X$32,18,0)="","-",VLOOKUP(J112,[1]KhususLoadDosen!$E$20:$X$32,18,0))))</f>
        <v>-</v>
      </c>
      <c r="O112" s="40" t="str">
        <f>IF(J112="","-",IF(K112="T","-",IF(VLOOKUP(J112,[1]KhususLoadDosen!$E$20:$X$32,19,0)="","-",VLOOKUP(J112,[1]KhususLoadDosen!$E$20:$X$32,19,0))))</f>
        <v>-</v>
      </c>
      <c r="P112" s="41" t="s">
        <v>45</v>
      </c>
      <c r="Q112" s="42"/>
      <c r="R112" s="38" t="s">
        <v>42</v>
      </c>
      <c r="S112" s="39" t="s">
        <v>66</v>
      </c>
      <c r="T112" s="40" t="str">
        <f>IF(R112="","-",VLOOKUP(R112,[1]KhususLoadDosen!$E$20:$U$32,14,0))</f>
        <v>RSL</v>
      </c>
      <c r="U112" s="40" t="str">
        <f>IF(R112="","-",IF(VLOOKUP(R112,[1]KhususLoadDosen!$E$20:$U$32,15,0)="","-",VLOOKUP(R112,[1]KhususLoadDosen!$E$9:$U$67,15,0)))</f>
        <v>HTS</v>
      </c>
      <c r="V112" s="40" t="str">
        <f>IF(R112="","-",IF(S112="T","-",IF(VLOOKUP(R112,[1]KhususLoadDosen!$E$20:$X$32,18,0)="","-",VLOOKUP(R112,[1]KhususLoadDosen!$E$20:$X$32,18,0))))</f>
        <v>-</v>
      </c>
      <c r="W112" s="41" t="s">
        <v>69</v>
      </c>
      <c r="X112" s="41" t="s">
        <v>45</v>
      </c>
      <c r="Y112" s="42" t="s">
        <v>48</v>
      </c>
      <c r="Z112" s="38" t="s">
        <v>42</v>
      </c>
      <c r="AA112" s="39" t="s">
        <v>16</v>
      </c>
      <c r="AB112" s="40" t="str">
        <f>IF(Z112="","-",VLOOKUP(Z112,[1]KhususLoadDosen!$E$20:$U$32,14,0))</f>
        <v>RSL</v>
      </c>
      <c r="AC112" s="40" t="str">
        <f>IF(Z112="","-",IF(VLOOKUP(Z112,[1]KhususLoadDosen!$E$20:$U$32,15,0)="","-",VLOOKUP(Z112,[1]KhususLoadDosen!$E$9:$U$67,15,0)))</f>
        <v>HTS</v>
      </c>
      <c r="AD112" s="40" t="str">
        <f>IF(Z112="","-",IF(AA112="T","-",IF(VLOOKUP(Z112,[1]KhususLoadDosen!$E$20:$X$32,18,0)="","-",VLOOKUP(Z112,[1]KhususLoadDosen!$E$20:$X$32,18,0))))</f>
        <v>-</v>
      </c>
      <c r="AE112" s="40" t="str">
        <f>IF(Z112="","-",IF(AA112="T","-",IF(VLOOKUP(Z112,[1]KhususLoadDosen!$E$20:$X$32,19,0)="","-",VLOOKUP(Z112,[1]KhususLoadDosen!$E$20:$X$32,19,0))))</f>
        <v>-</v>
      </c>
      <c r="AF112" s="41" t="s">
        <v>45</v>
      </c>
      <c r="AG112" s="42" t="s">
        <v>80</v>
      </c>
      <c r="AH112" s="38"/>
      <c r="AI112" s="39"/>
      <c r="AJ112" s="40" t="str">
        <f>IF(AH112="","-",VLOOKUP(AH112,[1]KhususLoadDosen!$E$20:$U$32,14,0))</f>
        <v>-</v>
      </c>
      <c r="AK112" s="40" t="str">
        <f>IF(AH112="","-",IF(VLOOKUP(AH112,[1]KhususLoadDosen!$E$20:$U$32,15,0)="","-",VLOOKUP(AH112,[1]KhususLoadDosen!$E$9:$U$67,15,0)))</f>
        <v>-</v>
      </c>
      <c r="AL112" s="40" t="str">
        <f>IF(AH112="","-",IF(AI112="T","-",IF(VLOOKUP(AH112,[1]KhususLoadDosen!$E$20:$X$32,18,0)="","-",VLOOKUP(AH112,[1]KhususLoadDosen!$E$20:$X$32,18,0))))</f>
        <v>-</v>
      </c>
      <c r="AM112" s="40" t="str">
        <f>IF(AH112="","-",IF(AI112="T","-",IF(VLOOKUP(AH112,[1]KhususLoadDosen!$E$20:$X$32,19,0)="","-",VLOOKUP(AH112,[1]KhususLoadDosen!$E$20:$X$32,19,0))))</f>
        <v>-</v>
      </c>
      <c r="AN112" s="41" t="s">
        <v>45</v>
      </c>
      <c r="AO112" s="42"/>
    </row>
    <row r="113" spans="1:41" s="31" customFormat="1" ht="14.25" customHeight="1" x14ac:dyDescent="0.25">
      <c r="A113" s="43"/>
      <c r="B113" s="38" t="s">
        <v>70</v>
      </c>
      <c r="C113" s="39" t="s">
        <v>16</v>
      </c>
      <c r="D113" s="40" t="str">
        <f>IF(B113="","-",VLOOKUP(B113,[1]KhususLoadDosen!$E$20:$U$32,14,0))</f>
        <v>MMS</v>
      </c>
      <c r="E113" s="40" t="str">
        <f>IF(B113="","-",IF(VLOOKUP(B113,[1]KhususLoadDosen!$E$20:$U$32,15,0)="","-",VLOOKUP(B113,[1]KhususLoadDosen!$E$9:$U$67,15,0)))</f>
        <v>ESS</v>
      </c>
      <c r="F113" s="40" t="str">
        <f>IF(B113="","-",IF(C113="T","-",IF(VLOOKUP(B113,[1]KhususLoadDosen!$E$20:$X$32,18,0)="","-",VLOOKUP(B113,[1]KhususLoadDosen!$E$20:$X$32,18,0))))</f>
        <v>-</v>
      </c>
      <c r="G113" s="40" t="str">
        <f>IF(B113="","-",IF(C113="T","-",IF(VLOOKUP(B113,[1]KhususLoadDosen!$E$20:$X$32,19,0)="","-",VLOOKUP(B113,[1]KhususLoadDosen!$E$20:$X$32,19,0))))</f>
        <v>-</v>
      </c>
      <c r="H113" s="41" t="s">
        <v>50</v>
      </c>
      <c r="I113" s="42" t="s">
        <v>41</v>
      </c>
      <c r="J113" s="38" t="s">
        <v>51</v>
      </c>
      <c r="K113" s="39" t="s">
        <v>20</v>
      </c>
      <c r="L113" s="40" t="str">
        <f>IF(J113="","-",VLOOKUP(J113,[1]KhususLoadDosen!$E$20:$U$32,14,0))</f>
        <v>DPL</v>
      </c>
      <c r="M113" s="40" t="str">
        <f>IF(J113="","-",IF(VLOOKUP(J113,[1]KhususLoadDosen!$E$20:$U$32,15,0)="","-",VLOOKUP(J113,[1]KhususLoadDosen!$E$9:$U$67,15,0)))</f>
        <v>-</v>
      </c>
      <c r="N113" s="40" t="str">
        <f>IF(J113="","-",IF(K113="T","-",IF(VLOOKUP(J113,[1]KhususLoadDosen!$E$20:$X$32,18,0)="","-",VLOOKUP(J113,[1]KhususLoadDosen!$E$20:$X$32,18,0))))</f>
        <v>MAS</v>
      </c>
      <c r="O113" s="40" t="str">
        <f>IF(J113="","-",IF(K113="T","-",IF(VLOOKUP(J113,[1]KhususLoadDosen!$E$20:$X$32,19,0)="","-",VLOOKUP(J113,[1]KhususLoadDosen!$E$20:$X$32,19,0))))</f>
        <v>-</v>
      </c>
      <c r="P113" s="41" t="s">
        <v>50</v>
      </c>
      <c r="Q113" s="42" t="s">
        <v>38</v>
      </c>
      <c r="R113" s="38" t="s">
        <v>42</v>
      </c>
      <c r="S113" s="39" t="s">
        <v>66</v>
      </c>
      <c r="T113" s="40" t="str">
        <f>IF(R113="","-",VLOOKUP(R113,[1]KhususLoadDosen!$E$20:$U$32,14,0))</f>
        <v>RSL</v>
      </c>
      <c r="U113" s="40" t="str">
        <f>IF(R113="","-",IF(VLOOKUP(R113,[1]KhususLoadDosen!$E$20:$U$32,15,0)="","-",VLOOKUP(R113,[1]KhususLoadDosen!$E$9:$U$67,15,0)))</f>
        <v>HTS</v>
      </c>
      <c r="V113" s="40" t="str">
        <f>IF(R113="","-",IF(S113="T","-",IF(VLOOKUP(R113,[1]KhususLoadDosen!$E$20:$X$32,18,0)="","-",VLOOKUP(R113,[1]KhususLoadDosen!$E$20:$X$32,18,0))))</f>
        <v>-</v>
      </c>
      <c r="W113" s="41" t="s">
        <v>71</v>
      </c>
      <c r="X113" s="41" t="s">
        <v>50</v>
      </c>
      <c r="Y113" s="42" t="s">
        <v>38</v>
      </c>
      <c r="Z113" s="38" t="s">
        <v>42</v>
      </c>
      <c r="AA113" s="39" t="s">
        <v>16</v>
      </c>
      <c r="AB113" s="40" t="str">
        <f>IF(Z113="","-",VLOOKUP(Z113,[1]KhususLoadDosen!$E$20:$U$32,14,0))</f>
        <v>RSL</v>
      </c>
      <c r="AC113" s="40" t="str">
        <f>IF(Z113="","-",IF(VLOOKUP(Z113,[1]KhususLoadDosen!$E$20:$U$32,15,0)="","-",VLOOKUP(Z113,[1]KhususLoadDosen!$E$9:$U$67,15,0)))</f>
        <v>HTS</v>
      </c>
      <c r="AD113" s="40" t="str">
        <f>IF(Z113="","-",IF(AA113="T","-",IF(VLOOKUP(Z113,[1]KhususLoadDosen!$E$20:$X$32,18,0)="","-",VLOOKUP(Z113,[1]KhususLoadDosen!$E$20:$X$32,18,0))))</f>
        <v>-</v>
      </c>
      <c r="AE113" s="40" t="str">
        <f>IF(Z113="","-",IF(AA113="T","-",IF(VLOOKUP(Z113,[1]KhususLoadDosen!$E$20:$X$32,19,0)="","-",VLOOKUP(Z113,[1]KhususLoadDosen!$E$20:$X$32,19,0))))</f>
        <v>-</v>
      </c>
      <c r="AF113" s="41" t="s">
        <v>50</v>
      </c>
      <c r="AG113" s="42" t="s">
        <v>80</v>
      </c>
      <c r="AH113" s="38"/>
      <c r="AI113" s="39"/>
      <c r="AJ113" s="40" t="str">
        <f>IF(AH113="","-",VLOOKUP(AH113,[1]KhususLoadDosen!$E$20:$U$32,14,0))</f>
        <v>-</v>
      </c>
      <c r="AK113" s="40" t="str">
        <f>IF(AH113="","-",IF(VLOOKUP(AH113,[1]KhususLoadDosen!$E$20:$U$32,15,0)="","-",VLOOKUP(AH113,[1]KhususLoadDosen!$E$9:$U$67,15,0)))</f>
        <v>-</v>
      </c>
      <c r="AL113" s="40" t="str">
        <f>IF(AH113="","-",IF(AI113="T","-",IF(VLOOKUP(AH113,[1]KhususLoadDosen!$E$20:$X$32,18,0)="","-",VLOOKUP(AH113,[1]KhususLoadDosen!$E$20:$X$32,18,0))))</f>
        <v>-</v>
      </c>
      <c r="AM113" s="40" t="str">
        <f>IF(AH113="","-",IF(AI113="T","-",IF(VLOOKUP(AH113,[1]KhususLoadDosen!$E$20:$X$32,19,0)="","-",VLOOKUP(AH113,[1]KhususLoadDosen!$E$20:$X$32,19,0))))</f>
        <v>-</v>
      </c>
      <c r="AN113" s="41" t="s">
        <v>50</v>
      </c>
      <c r="AO113" s="42"/>
    </row>
    <row r="114" spans="1:41" s="31" customFormat="1" ht="14.25" x14ac:dyDescent="0.2">
      <c r="A114" s="25"/>
      <c r="B114" s="38" t="s">
        <v>49</v>
      </c>
      <c r="C114" s="39" t="s">
        <v>20</v>
      </c>
      <c r="D114" s="40" t="str">
        <f>IF(B114="","-",VLOOKUP(B114,[1]KhususLoadDosen!$E$20:$U$32,14,0))</f>
        <v>SAM</v>
      </c>
      <c r="E114" s="40" t="str">
        <f>IF(B114="","-",IF(VLOOKUP(B114,[1]KhususLoadDosen!$E$20:$U$32,15,0)="","-",VLOOKUP(B114,[1]KhususLoadDosen!$E$9:$U$67,15,0)))</f>
        <v>KIS</v>
      </c>
      <c r="F114" s="40" t="str">
        <f>IF(B114="","-",IF(C114="T","-",IF(VLOOKUP(B114,[1]KhususLoadDosen!$E$20:$X$32,18,0)="","-",VLOOKUP(B114,[1]KhususLoadDosen!$E$20:$X$32,18,0))))</f>
        <v>SAM</v>
      </c>
      <c r="G114" s="40" t="str">
        <f>IF(B114="","-",IF(C114="T","-",IF(VLOOKUP(B114,[1]KhususLoadDosen!$E$20:$X$32,19,0)="","-",VLOOKUP(B114,[1]KhususLoadDosen!$E$20:$X$32,19,0))))</f>
        <v>KIS</v>
      </c>
      <c r="H114" s="41" t="s">
        <v>52</v>
      </c>
      <c r="I114" s="42" t="s">
        <v>38</v>
      </c>
      <c r="J114" s="38" t="s">
        <v>53</v>
      </c>
      <c r="K114" s="39" t="s">
        <v>20</v>
      </c>
      <c r="L114" s="40" t="str">
        <f>IF(J114="","-",VLOOKUP(J114,[1]KhususLoadDosen!$E$20:$U$32,14,0))</f>
        <v>ACB</v>
      </c>
      <c r="M114" s="40" t="str">
        <f>IF(J114="","-",IF(VLOOKUP(J114,[1]KhususLoadDosen!$E$20:$U$32,15,0)="","-",VLOOKUP(J114,[1]KhususLoadDosen!$E$9:$U$67,15,0)))</f>
        <v>EMS</v>
      </c>
      <c r="N114" s="40" t="str">
        <f>IF(J114="","-",IF(K114="T","-",IF(VLOOKUP(J114,[1]KhususLoadDosen!$E$20:$X$32,18,0)="","-",VLOOKUP(J114,[1]KhususLoadDosen!$E$20:$X$32,18,0))))</f>
        <v>BPS</v>
      </c>
      <c r="O114" s="40" t="str">
        <f>IF(J114="","-",IF(K114="T","-",IF(VLOOKUP(J114,[1]KhususLoadDosen!$E$20:$X$32,19,0)="","-",VLOOKUP(J114,[1]KhususLoadDosen!$E$20:$X$32,19,0))))</f>
        <v>OMS</v>
      </c>
      <c r="P114" s="41" t="s">
        <v>52</v>
      </c>
      <c r="Q114" s="42" t="s">
        <v>48</v>
      </c>
      <c r="R114" s="38" t="s">
        <v>42</v>
      </c>
      <c r="S114" s="39" t="s">
        <v>66</v>
      </c>
      <c r="T114" s="40" t="str">
        <f>IF(R114="","-",VLOOKUP(R114,[1]KhususLoadDosen!$E$20:$U$32,14,0))</f>
        <v>RSL</v>
      </c>
      <c r="U114" s="40" t="str">
        <f>IF(R114="","-",IF(VLOOKUP(R114,[1]KhususLoadDosen!$E$20:$U$32,15,0)="","-",VLOOKUP(R114,[1]KhususLoadDosen!$E$9:$U$67,15,0)))</f>
        <v>HTS</v>
      </c>
      <c r="V114" s="40" t="str">
        <f>IF(R114="","-",IF(S114="T","-",IF(VLOOKUP(R114,[1]KhususLoadDosen!$E$20:$X$32,18,0)="","-",VLOOKUP(R114,[1]KhususLoadDosen!$E$20:$X$32,18,0))))</f>
        <v>-</v>
      </c>
      <c r="W114" s="41" t="s">
        <v>72</v>
      </c>
      <c r="X114" s="41" t="s">
        <v>52</v>
      </c>
      <c r="Y114" s="42" t="s">
        <v>23</v>
      </c>
      <c r="Z114" s="38" t="s">
        <v>42</v>
      </c>
      <c r="AA114" s="39" t="s">
        <v>16</v>
      </c>
      <c r="AB114" s="40" t="str">
        <f>IF(Z114="","-",VLOOKUP(Z114,[1]KhususLoadDosen!$E$20:$U$32,14,0))</f>
        <v>RSL</v>
      </c>
      <c r="AC114" s="40" t="str">
        <f>IF(Z114="","-",IF(VLOOKUP(Z114,[1]KhususLoadDosen!$E$20:$U$32,15,0)="","-",VLOOKUP(Z114,[1]KhususLoadDosen!$E$9:$U$67,15,0)))</f>
        <v>HTS</v>
      </c>
      <c r="AD114" s="40" t="str">
        <f>IF(Z114="","-",IF(AA114="T","-",IF(VLOOKUP(Z114,[1]KhususLoadDosen!$E$20:$X$32,18,0)="","-",VLOOKUP(Z114,[1]KhususLoadDosen!$E$20:$X$32,18,0))))</f>
        <v>-</v>
      </c>
      <c r="AE114" s="40" t="str">
        <f>IF(Z114="","-",IF(AA114="T","-",IF(VLOOKUP(Z114,[1]KhususLoadDosen!$E$20:$X$32,19,0)="","-",VLOOKUP(Z114,[1]KhususLoadDosen!$E$20:$X$32,19,0))))</f>
        <v>-</v>
      </c>
      <c r="AF114" s="41" t="s">
        <v>52</v>
      </c>
      <c r="AG114" s="42" t="s">
        <v>80</v>
      </c>
      <c r="AH114" s="38"/>
      <c r="AI114" s="39"/>
      <c r="AJ114" s="40" t="str">
        <f>IF(AH114="","-",VLOOKUP(AH114,[1]KhususLoadDosen!$E$20:$U$32,14,0))</f>
        <v>-</v>
      </c>
      <c r="AK114" s="40" t="str">
        <f>IF(AH114="","-",IF(VLOOKUP(AH114,[1]KhususLoadDosen!$E$20:$U$32,15,0)="","-",VLOOKUP(AH114,[1]KhususLoadDosen!$E$9:$U$67,15,0)))</f>
        <v>-</v>
      </c>
      <c r="AL114" s="40" t="str">
        <f>IF(AH114="","-",IF(AI114="T","-",IF(VLOOKUP(AH114,[1]KhususLoadDosen!$E$20:$X$32,18,0)="","-",VLOOKUP(AH114,[1]KhususLoadDosen!$E$20:$X$32,18,0))))</f>
        <v>-</v>
      </c>
      <c r="AM114" s="40" t="str">
        <f>IF(AH114="","-",IF(AI114="T","-",IF(VLOOKUP(AH114,[1]KhususLoadDosen!$E$20:$X$32,19,0)="","-",VLOOKUP(AH114,[1]KhususLoadDosen!$E$20:$X$32,19,0))))</f>
        <v>-</v>
      </c>
      <c r="AN114" s="41" t="s">
        <v>52</v>
      </c>
      <c r="AO114" s="42"/>
    </row>
    <row r="115" spans="1:41" s="31" customFormat="1" ht="8.85" customHeight="1" x14ac:dyDescent="0.2">
      <c r="A115" s="25"/>
      <c r="B115" s="33"/>
      <c r="C115" s="35"/>
      <c r="D115" s="35"/>
      <c r="E115" s="35"/>
      <c r="F115" s="35"/>
      <c r="G115" s="35"/>
      <c r="H115" s="35"/>
      <c r="I115" s="36"/>
      <c r="J115" s="33"/>
      <c r="K115" s="34"/>
      <c r="L115" s="35"/>
      <c r="M115" s="35"/>
      <c r="N115" s="35"/>
      <c r="O115" s="35"/>
      <c r="P115" s="35"/>
      <c r="Q115" s="36"/>
      <c r="R115" s="33"/>
      <c r="S115" s="35"/>
      <c r="T115" s="35"/>
      <c r="U115" s="35"/>
      <c r="V115" s="35"/>
      <c r="W115" s="35"/>
      <c r="X115" s="35"/>
      <c r="Y115" s="36"/>
      <c r="Z115" s="33"/>
      <c r="AA115" s="35"/>
      <c r="AB115" s="35"/>
      <c r="AC115" s="35"/>
      <c r="AD115" s="35"/>
      <c r="AE115" s="35"/>
      <c r="AF115" s="35"/>
      <c r="AG115" s="36"/>
      <c r="AH115" s="33"/>
      <c r="AI115" s="35"/>
      <c r="AJ115" s="35"/>
      <c r="AK115" s="35"/>
      <c r="AL115" s="35"/>
      <c r="AM115" s="35"/>
      <c r="AN115" s="35"/>
      <c r="AO115" s="36"/>
    </row>
    <row r="116" spans="1:41" s="31" customFormat="1" ht="14.25" x14ac:dyDescent="0.2">
      <c r="A116" s="25"/>
      <c r="B116" s="45" t="s">
        <v>73</v>
      </c>
      <c r="C116" s="46" t="s">
        <v>16</v>
      </c>
      <c r="D116" s="47" t="str">
        <f>IF(B116="","-",VLOOKUP(B116,[1]KhususLoadDosen!$E$36:$U$42,14,0))</f>
        <v>RSL</v>
      </c>
      <c r="E116" s="47" t="str">
        <f>IF(B116="","-",IF(VLOOKUP(B116,[1]KhususLoadDosen!$E$36:$U$42,15,0)="","-",VLOOKUP(B116,[1]KhususLoadDosen!$E$9:$U$67,15,0)))</f>
        <v>-</v>
      </c>
      <c r="F116" s="47" t="str">
        <f>IF(B116="","-",IF(C116="T","-",IF(VLOOKUP(B116,[1]KhususLoadDosen!$E$36:$X$42,18,0)="","-",VLOOKUP(B116,[1]KhususLoadDosen!$E$36:$X$42,18,0))))</f>
        <v>-</v>
      </c>
      <c r="G116" s="47" t="str">
        <f>IF(B116="","-",IF(C116="T","-",IF(VLOOKUP(B116,[1]KhususLoadDosen!$E$36:$X$43,19,0)="","-",VLOOKUP(B116,[1]KhususLoadDosen!$E$36:$X$43,19,0))))</f>
        <v>-</v>
      </c>
      <c r="H116" s="47" t="s">
        <v>54</v>
      </c>
      <c r="I116" s="48" t="s">
        <v>18</v>
      </c>
      <c r="J116" s="45"/>
      <c r="K116" s="46"/>
      <c r="L116" s="47" t="str">
        <f>IF(J116="","-",VLOOKUP(J116,[1]KhususLoadDosen!$E$36:$U$42,14,0))</f>
        <v>-</v>
      </c>
      <c r="M116" s="47" t="str">
        <f>IF(J116="","-",IF(VLOOKUP(J116,[1]KhususLoadDosen!$E$36:$U$42,15,0)="","-",VLOOKUP(J116,[1]KhususLoadDosen!$E$9:$U$67,15,0)))</f>
        <v>-</v>
      </c>
      <c r="N116" s="47" t="str">
        <f>IF(J116="","-",IF(K116="T","-",IF(VLOOKUP(J116,[1]KhususLoadDosen!$E$36:$X$42,18,0)="","-",VLOOKUP(J116,[1]KhususLoadDosen!$E$36:$X$42,18,0))))</f>
        <v>-</v>
      </c>
      <c r="O116" s="47" t="str">
        <f>IF(J116="","-",IF(K116="T","-",IF(VLOOKUP(J116,[1]KhususLoadDosen!$E$36:$X$43,19,0)="","-",VLOOKUP(J116,[1]KhususLoadDosen!$E$36:$X$43,19,0))))</f>
        <v>-</v>
      </c>
      <c r="P116" s="47" t="s">
        <v>54</v>
      </c>
      <c r="Q116" s="48"/>
      <c r="R116" s="45" t="s">
        <v>73</v>
      </c>
      <c r="S116" s="46" t="s">
        <v>66</v>
      </c>
      <c r="T116" s="47" t="str">
        <f>IF(R116="","-",VLOOKUP(R116,[1]KhususLoadDosen!$E$36:$U$42,14,0))</f>
        <v>RSL</v>
      </c>
      <c r="U116" s="47" t="str">
        <f>IF(R116="","-",IF(VLOOKUP(R116,[1]KhususLoadDosen!$E$36:$U$42,15,0)="","-",VLOOKUP(R116,[1]KhususLoadDosen!$E$9:$U$67,15,0)))</f>
        <v>-</v>
      </c>
      <c r="V116" s="47" t="str">
        <f>IF(R116="","-",IF(S116="T","-",IF(VLOOKUP(R116,[1]KhususLoadDosen!$E$36:$X$42,18,0)="","-",VLOOKUP(R116,[1]KhususLoadDosen!$E$36:$X$42,18,0))))</f>
        <v>-</v>
      </c>
      <c r="W116" s="47" t="str">
        <f>IF(R116="","-",IF(S116="T","-",IF(VLOOKUP(R116,[1]KhususLoadDosen!$E$36:$X$43,19,0)="","-",VLOOKUP(R116,[1]KhususLoadDosen!$E$36:$X$43,19,0))))</f>
        <v>-</v>
      </c>
      <c r="X116" s="47" t="s">
        <v>54</v>
      </c>
      <c r="Y116" s="48" t="s">
        <v>58</v>
      </c>
      <c r="Z116" s="45"/>
      <c r="AA116" s="46"/>
      <c r="AB116" s="47" t="str">
        <f>IF(Z116="","-",VLOOKUP(Z116,[1]KhususLoadDosen!$E$36:$U$42,14,0))</f>
        <v>-</v>
      </c>
      <c r="AC116" s="47" t="str">
        <f>IF(Z116="","-",IF(VLOOKUP(Z116,[1]KhususLoadDosen!$E$36:$U$42,15,0)="","-",VLOOKUP(Z116,[1]KhususLoadDosen!$E$9:$U$67,15,0)))</f>
        <v>-</v>
      </c>
      <c r="AD116" s="47" t="str">
        <f>IF(Z116="","-",IF(AA116="T","-",IF(VLOOKUP(Z116,[1]KhususLoadDosen!$E$36:$X$42,18,0)="","-",VLOOKUP(Z116,[1]KhususLoadDosen!$E$36:$X$42,18,0))))</f>
        <v>-</v>
      </c>
      <c r="AE116" s="47" t="str">
        <f>IF(Z116="","-",IF(AA116="T","-",IF(VLOOKUP(Z116,[1]KhususLoadDosen!$E$36:$X$43,19,0)="","-",VLOOKUP(Z116,[1]KhususLoadDosen!$E$36:$X$43,19,0))))</f>
        <v>-</v>
      </c>
      <c r="AF116" s="47" t="s">
        <v>54</v>
      </c>
      <c r="AG116" s="48"/>
      <c r="AH116" s="45"/>
      <c r="AI116" s="46"/>
      <c r="AJ116" s="47" t="str">
        <f>IF(AH116="","-",VLOOKUP(AH116,[1]KhususLoadDosen!$E$36:$U$42,14,0))</f>
        <v>-</v>
      </c>
      <c r="AK116" s="47" t="str">
        <f>IF(AH116="","-",IF(VLOOKUP(AH116,[1]KhususLoadDosen!$E$36:$U$42,15,0)="","-",VLOOKUP(AH116,[1]KhususLoadDosen!$E$9:$U$67,15,0)))</f>
        <v>-</v>
      </c>
      <c r="AL116" s="47" t="str">
        <f>IF(AH116="","-",IF(AI116="T","-",IF(VLOOKUP(AH116,[1]KhususLoadDosen!$E$36:$X$42,18,0)="","-",VLOOKUP(AH116,[1]KhususLoadDosen!$E$36:$X$42,18,0))))</f>
        <v>-</v>
      </c>
      <c r="AM116" s="47" t="str">
        <f>IF(AH116="","-",IF(AI116="T","-",IF(VLOOKUP(AH116,[1]KhususLoadDosen!$E$36:$X$43,19,0)="","-",VLOOKUP(AH116,[1]KhususLoadDosen!$E$36:$X$43,19,0))))</f>
        <v>-</v>
      </c>
      <c r="AN116" s="47" t="s">
        <v>54</v>
      </c>
      <c r="AO116" s="48"/>
    </row>
    <row r="117" spans="1:41" s="31" customFormat="1" ht="14.25" x14ac:dyDescent="0.2">
      <c r="A117" s="25"/>
      <c r="B117" s="45" t="s">
        <v>73</v>
      </c>
      <c r="C117" s="46" t="s">
        <v>16</v>
      </c>
      <c r="D117" s="47" t="str">
        <f>IF(B117="","-",VLOOKUP(B117,[1]KhususLoadDosen!$E$48:$U$55,14,0))</f>
        <v>RSL</v>
      </c>
      <c r="E117" s="47" t="str">
        <f>IF(B117="","-",IF(VLOOKUP(B117,[1]KhususLoadDosen!$E$48:$U$55,15,0)="","-",VLOOKUP(B117,[1]KhususLoadDosen!$E$48:$U$55,15,0)))</f>
        <v>-</v>
      </c>
      <c r="F117" s="47" t="str">
        <f>IF(B117="","-",IF(C117="T","-",IF(VLOOKUP(B117,[1]KhususLoadDosen!$E$48:$X$55,18,0)="","-",VLOOKUP(B117,[1]KhususLoadDosen!$E$48:$X$55,18,0))))</f>
        <v>-</v>
      </c>
      <c r="G117" s="47" t="str">
        <f>IF(B117="","-",IF(C117="T","-",IF(VLOOKUP(B117,[1]KhususLoadDosen!$E$48:$X$55,19,0)="","-",VLOOKUP(B117,[1]KhususLoadDosen!$E$48:$X$55,19,0))))</f>
        <v>-</v>
      </c>
      <c r="H117" s="47" t="s">
        <v>60</v>
      </c>
      <c r="I117" s="48" t="s">
        <v>18</v>
      </c>
      <c r="J117" s="45"/>
      <c r="K117" s="46"/>
      <c r="L117" s="47" t="str">
        <f>IF(J117="","-",VLOOKUP(J117,[1]KhususLoadDosen!$E$48:$U$55,14,0))</f>
        <v>-</v>
      </c>
      <c r="M117" s="47" t="str">
        <f>IF(J117="","-",IF(VLOOKUP(J117,[1]KhususLoadDosen!$E$48:$U$55,15,0)="","-",VLOOKUP(J117,[1]KhususLoadDosen!$E$48:$U$55,15,0)))</f>
        <v>-</v>
      </c>
      <c r="N117" s="47" t="str">
        <f>IF(J117="","-",IF(K117="T","-",IF(VLOOKUP(J117,[1]KhususLoadDosen!$E$48:$X$55,18,0)="","-",VLOOKUP(J117,[1]KhususLoadDosen!$E$48:$X$55,18,0))))</f>
        <v>-</v>
      </c>
      <c r="O117" s="47" t="str">
        <f>IF(J117="","-",IF(K117="T","-",IF(VLOOKUP(J117,[1]KhususLoadDosen!$E$48:$X$55,19,0)="","-",VLOOKUP(J117,[1]KhususLoadDosen!$E$48:$X$55,19,0))))</f>
        <v>-</v>
      </c>
      <c r="P117" s="47" t="s">
        <v>60</v>
      </c>
      <c r="Q117" s="48"/>
      <c r="R117" s="45" t="s">
        <v>73</v>
      </c>
      <c r="S117" s="46" t="s">
        <v>66</v>
      </c>
      <c r="T117" s="47" t="str">
        <f>IF(R117="","-",VLOOKUP(R117,[1]KhususLoadDosen!$E$48:$U$55,14,0))</f>
        <v>RSL</v>
      </c>
      <c r="U117" s="47" t="str">
        <f>IF(R117="","-",IF(VLOOKUP(R117,[1]KhususLoadDosen!$E$48:$U$55,15,0)="","-",VLOOKUP(R117,[1]KhususLoadDosen!$E$48:$U$55,15,0)))</f>
        <v>-</v>
      </c>
      <c r="V117" s="47" t="str">
        <f>IF(R117="","-",IF(S117="T","-",IF(VLOOKUP(R117,[1]KhususLoadDosen!$E$48:$X$55,18,0)="","-",VLOOKUP(R117,[1]KhususLoadDosen!$E$48:$X$55,18,0))))</f>
        <v>-</v>
      </c>
      <c r="W117" s="47" t="str">
        <f>IF(R117="","-",IF(S117="T","-",IF(VLOOKUP(R117,[1]KhususLoadDosen!$E$48:$X$55,19,0)="","-",VLOOKUP(R117,[1]KhususLoadDosen!$E$48:$X$55,19,0))))</f>
        <v>-</v>
      </c>
      <c r="X117" s="47" t="s">
        <v>60</v>
      </c>
      <c r="Y117" s="48" t="s">
        <v>47</v>
      </c>
      <c r="Z117" s="45" t="s">
        <v>77</v>
      </c>
      <c r="AA117" s="46" t="s">
        <v>20</v>
      </c>
      <c r="AB117" s="47" t="str">
        <f>IF(Z117="","-",VLOOKUP(Z117,[1]KhususLoadDosen!$E$48:$U$55,14,0))</f>
        <v>MSS</v>
      </c>
      <c r="AC117" s="47" t="str">
        <f>IF(Z117="","-",IF(VLOOKUP(Z117,[1]KhususLoadDosen!$E$48:$U$55,15,0)="","-",VLOOKUP(Z117,[1]KhususLoadDosen!$E$48:$U$55,15,0)))</f>
        <v>DNJ</v>
      </c>
      <c r="AD117" s="47" t="str">
        <f>IF(Z117="","-",IF(AA117="T","-",IF(VLOOKUP(Z117,[1]KhususLoadDosen!$E$48:$X$55,18,0)="","-",VLOOKUP(Z117,[1]KhususLoadDosen!$E$48:$X$55,18,0))))</f>
        <v>OMS</v>
      </c>
      <c r="AE117" s="47" t="str">
        <f>IF(Z117="","-",IF(AA117="T","-",IF(VLOOKUP(Z117,[1]KhususLoadDosen!$E$48:$X$55,19,0)="","-",VLOOKUP(Z117,[1]KhususLoadDosen!$E$48:$X$55,19,0))))</f>
        <v>-</v>
      </c>
      <c r="AF117" s="47" t="s">
        <v>60</v>
      </c>
      <c r="AG117" s="48" t="s">
        <v>47</v>
      </c>
      <c r="AH117" s="45"/>
      <c r="AI117" s="46"/>
      <c r="AJ117" s="47" t="str">
        <f>IF(AH117="","-",VLOOKUP(AH117,[1]KhususLoadDosen!$E$48:$U$55,14,0))</f>
        <v>-</v>
      </c>
      <c r="AK117" s="47" t="str">
        <f>IF(AH117="","-",IF(VLOOKUP(AH117,[1]KhususLoadDosen!$E$48:$U$55,15,0)="","-",VLOOKUP(AH117,[1]KhususLoadDosen!$E$48:$U$55,15,0)))</f>
        <v>-</v>
      </c>
      <c r="AL117" s="47" t="str">
        <f>IF(AH117="","-",IF(AI117="T","-",IF(VLOOKUP(AH117,[1]KhususLoadDosen!$E$48:$X$55,18,0)="","-",VLOOKUP(AH117,[1]KhususLoadDosen!$E$48:$X$55,18,0))))</f>
        <v>-</v>
      </c>
      <c r="AM117" s="47" t="str">
        <f>IF(AH117="","-",IF(AI117="T","-",IF(VLOOKUP(AH117,[1]KhususLoadDosen!$E$48:$X$55,19,0)="","-",VLOOKUP(AH117,[1]KhususLoadDosen!$E$48:$X$55,19,0))))</f>
        <v>-</v>
      </c>
      <c r="AN117" s="47" t="s">
        <v>60</v>
      </c>
      <c r="AO117" s="48"/>
    </row>
    <row r="118" spans="1:41" s="31" customFormat="1" ht="14.25" x14ac:dyDescent="0.2">
      <c r="A118" s="25"/>
      <c r="B118" s="45" t="s">
        <v>73</v>
      </c>
      <c r="C118" s="46" t="s">
        <v>16</v>
      </c>
      <c r="D118" s="47" t="str">
        <f>IF(B118="","-",VLOOKUP(B118,[1]KhususLoadDosen!$E$59:$U$67,14,0))</f>
        <v>RSL</v>
      </c>
      <c r="E118" s="47" t="str">
        <f>IF(B118="","-",IF(VLOOKUP(B118,[1]KhususLoadDosen!$E$59:$U$67,15,0)="","-",VLOOKUP(B118,[1]KhususLoadDosen!$E$59:$U$67,15,0)))</f>
        <v>-</v>
      </c>
      <c r="F118" s="47" t="str">
        <f>IF(B118="","-",IF(C118="T","-",IF(VLOOKUP(B118,[1]KhususLoadDosen!$E$59:$X$67,18,0)="","-",VLOOKUP(B118,[1]KhususLoadDosen!$E$59:$X$67,18,0))))</f>
        <v>-</v>
      </c>
      <c r="G118" s="47" t="str">
        <f>IF(B118="","-",IF(C118="T","-",IF(VLOOKUP(B118,[1]KhususLoadDosen!$E$59:$X$67,19,0)="","-",VLOOKUP(B118,[1]KhususLoadDosen!$E$59:$X$67,19,0))))</f>
        <v>-</v>
      </c>
      <c r="H118" s="47" t="s">
        <v>63</v>
      </c>
      <c r="I118" s="48" t="s">
        <v>18</v>
      </c>
      <c r="J118" s="45" t="s">
        <v>83</v>
      </c>
      <c r="K118" s="46" t="s">
        <v>20</v>
      </c>
      <c r="L118" s="47" t="str">
        <f>IF(J118="","-",VLOOKUP(J118,[1]KhususLoadDosen!$E$59:$U$67,14,0))</f>
        <v>ABS</v>
      </c>
      <c r="M118" s="47" t="str">
        <f>IF(J118="","-",IF(VLOOKUP(J118,[1]KhususLoadDosen!$E$59:$U$67,15,0)="","-",VLOOKUP(J118,[1]KhususLoadDosen!$E$59:$U$67,15,0)))</f>
        <v>-</v>
      </c>
      <c r="N118" s="47" t="str">
        <f>IF(J118="","-",IF(K118="T","-",IF(VLOOKUP(J118,[1]KhususLoadDosen!$E$59:$X$67,18,0)="","-",VLOOKUP(J118,[1]KhususLoadDosen!$E$59:$X$67,18,0))))</f>
        <v>TLS</v>
      </c>
      <c r="O118" s="47" t="str">
        <f>IF(J118="","-",IF(K118="T","-",IF(VLOOKUP(J118,[1]KhususLoadDosen!$E$59:$X$67,19,0)="","-",VLOOKUP(J118,[1]KhususLoadDosen!$E$59:$X$67,19,0))))</f>
        <v>-</v>
      </c>
      <c r="P118" s="47" t="s">
        <v>63</v>
      </c>
      <c r="Q118" s="48" t="s">
        <v>28</v>
      </c>
      <c r="R118" s="45" t="s">
        <v>73</v>
      </c>
      <c r="S118" s="46" t="s">
        <v>66</v>
      </c>
      <c r="T118" s="47" t="str">
        <f>IF(R118="","-",VLOOKUP(R118,[1]KhususLoadDosen!$E$59:$U$67,14,0))</f>
        <v>RSL</v>
      </c>
      <c r="U118" s="47" t="str">
        <f>IF(R118="","-",IF(VLOOKUP(R118,[1]KhususLoadDosen!$E$59:$U$67,15,0)="","-",VLOOKUP(R118,[1]KhususLoadDosen!$E$59:$U$67,15,0)))</f>
        <v>-</v>
      </c>
      <c r="V118" s="47" t="str">
        <f>IF(R118="","-",IF(S118="T","-",IF(VLOOKUP(R118,[1]KhususLoadDosen!$E$59:$X$67,18,0)="","-",VLOOKUP(R118,[1]KhususLoadDosen!$E$59:$X$67,18,0))))</f>
        <v>-</v>
      </c>
      <c r="W118" s="47" t="str">
        <f>IF(R118="","-",IF(S118="T","-",IF(VLOOKUP(R118,[1]KhususLoadDosen!$E$59:$X$67,19,0)="","-",VLOOKUP(R118,[1]KhususLoadDosen!$E$59:$X$67,19,0))))</f>
        <v>-</v>
      </c>
      <c r="X118" s="47" t="s">
        <v>63</v>
      </c>
      <c r="Y118" s="48" t="s">
        <v>28</v>
      </c>
      <c r="Z118" s="45"/>
      <c r="AA118" s="46"/>
      <c r="AB118" s="47" t="str">
        <f>IF(Z118="","-",VLOOKUP(Z118,[1]KhususLoadDosen!$E$59:$U$67,14,0))</f>
        <v>-</v>
      </c>
      <c r="AC118" s="47" t="str">
        <f>IF(Z118="","-",IF(VLOOKUP(Z118,[1]KhususLoadDosen!$E$59:$U$67,15,0)="","-",VLOOKUP(Z118,[1]KhususLoadDosen!$E$59:$U$67,15,0)))</f>
        <v>-</v>
      </c>
      <c r="AD118" s="47" t="str">
        <f>IF(Z118="","-",IF(AA118="T","-",IF(VLOOKUP(Z118,[1]KhususLoadDosen!$E$59:$X$67,18,0)="","-",VLOOKUP(Z118,[1]KhususLoadDosen!$E$59:$X$67,18,0))))</f>
        <v>-</v>
      </c>
      <c r="AE118" s="47" t="str">
        <f>IF(Z118="","-",IF(AA118="T","-",IF(VLOOKUP(Z118,[1]KhususLoadDosen!$E$59:$X$67,19,0)="","-",VLOOKUP(Z118,[1]KhususLoadDosen!$E$59:$X$67,19,0))))</f>
        <v>-</v>
      </c>
      <c r="AF118" s="47" t="s">
        <v>63</v>
      </c>
      <c r="AG118" s="48"/>
      <c r="AH118" s="45"/>
      <c r="AI118" s="46"/>
      <c r="AJ118" s="47" t="str">
        <f>IF(AH118="","-",VLOOKUP(AH118,[1]KhususLoadDosen!$E$59:$U$67,14,0))</f>
        <v>-</v>
      </c>
      <c r="AK118" s="47" t="str">
        <f>IF(AH118="","-",IF(VLOOKUP(AH118,[1]KhususLoadDosen!$E$59:$U$67,15,0)="","-",VLOOKUP(AH118,[1]KhususLoadDosen!$E$59:$U$67,15,0)))</f>
        <v>-</v>
      </c>
      <c r="AL118" s="47" t="str">
        <f>IF(AH118="","-",IF(AI118="T","-",IF(VLOOKUP(AH118,[1]KhususLoadDosen!$E$59:$X$67,18,0)="","-",VLOOKUP(AH118,[1]KhususLoadDosen!$E$59:$X$67,18,0))))</f>
        <v>-</v>
      </c>
      <c r="AM118" s="47" t="str">
        <f>IF(AH118="","-",IF(AI118="T","-",IF(VLOOKUP(AH118,[1]KhususLoadDosen!$E$59:$X$67,19,0)="","-",VLOOKUP(AH118,[1]KhususLoadDosen!$E$59:$X$67,19,0))))</f>
        <v>-</v>
      </c>
      <c r="AN118" s="47" t="s">
        <v>63</v>
      </c>
      <c r="AO118" s="48"/>
    </row>
    <row r="119" spans="1:41" s="31" customFormat="1" ht="8.85" customHeight="1" thickBot="1" x14ac:dyDescent="0.25">
      <c r="A119" s="50"/>
      <c r="B119" s="78"/>
      <c r="C119" s="63"/>
      <c r="D119" s="63"/>
      <c r="E119" s="63"/>
      <c r="F119" s="63"/>
      <c r="G119" s="63"/>
      <c r="H119" s="53"/>
      <c r="I119" s="80"/>
      <c r="J119" s="51"/>
      <c r="K119" s="52"/>
      <c r="L119" s="63"/>
      <c r="M119" s="63"/>
      <c r="N119" s="63"/>
      <c r="O119" s="63"/>
      <c r="P119" s="53"/>
      <c r="Q119" s="80"/>
      <c r="R119" s="55"/>
      <c r="S119" s="63"/>
      <c r="T119" s="63"/>
      <c r="U119" s="63"/>
      <c r="V119" s="63"/>
      <c r="W119" s="63"/>
      <c r="X119" s="53"/>
      <c r="Y119" s="87"/>
      <c r="Z119" s="78"/>
      <c r="AA119" s="63"/>
      <c r="AB119" s="63"/>
      <c r="AC119" s="63"/>
      <c r="AD119" s="63"/>
      <c r="AE119" s="63"/>
      <c r="AF119" s="53"/>
      <c r="AG119" s="80"/>
      <c r="AH119" s="78"/>
      <c r="AI119" s="63"/>
      <c r="AJ119" s="63"/>
      <c r="AK119" s="63"/>
      <c r="AL119" s="63"/>
      <c r="AM119" s="63"/>
      <c r="AN119" s="53"/>
      <c r="AO119" s="80"/>
    </row>
    <row r="120" spans="1:41" s="31" customFormat="1" ht="8.85" customHeight="1" thickTop="1" x14ac:dyDescent="0.2">
      <c r="A120" s="64"/>
      <c r="B120" s="56"/>
      <c r="C120" s="57"/>
      <c r="D120" s="57"/>
      <c r="E120" s="57"/>
      <c r="F120" s="57"/>
      <c r="G120" s="57"/>
      <c r="H120" s="5"/>
      <c r="I120" s="58"/>
      <c r="J120" s="60"/>
      <c r="K120" s="5"/>
      <c r="L120" s="57"/>
      <c r="M120" s="57"/>
      <c r="N120" s="57"/>
      <c r="O120" s="57"/>
      <c r="P120" s="5"/>
      <c r="Q120" s="58"/>
      <c r="R120" s="67"/>
      <c r="S120" s="57"/>
      <c r="T120" s="57"/>
      <c r="U120" s="57"/>
      <c r="V120" s="57"/>
      <c r="W120" s="57"/>
      <c r="X120" s="5"/>
      <c r="Y120" s="88"/>
      <c r="Z120" s="56"/>
      <c r="AA120" s="57"/>
      <c r="AB120" s="57"/>
      <c r="AC120" s="57"/>
      <c r="AD120" s="57"/>
      <c r="AE120" s="57"/>
      <c r="AF120" s="5"/>
      <c r="AG120" s="58"/>
      <c r="AH120" s="56"/>
      <c r="AI120" s="57"/>
      <c r="AJ120" s="57"/>
      <c r="AK120" s="57"/>
      <c r="AL120" s="57"/>
      <c r="AM120" s="57"/>
      <c r="AN120" s="5"/>
      <c r="AO120" s="58"/>
    </row>
    <row r="121" spans="1:41" s="31" customFormat="1" ht="12.75" customHeight="1" x14ac:dyDescent="0.25">
      <c r="A121" s="32"/>
      <c r="B121" s="26" t="s">
        <v>15</v>
      </c>
      <c r="C121" s="27" t="s">
        <v>20</v>
      </c>
      <c r="D121" s="28" t="str">
        <f>IF(B121="","-",VLOOKUP(B121,[1]KhususLoadDosen!$E$9:$U$16,14,0))</f>
        <v>ESS</v>
      </c>
      <c r="E121" s="28" t="str">
        <f>IF(B121="","-",IF(VLOOKUP(B121,[1]KhususLoadDosen!$E$9:$U$16,15,0)="","-",VLOOKUP(B121,[1]KhususLoadDosen!$E$9:$U$16,15,0)))</f>
        <v>-</v>
      </c>
      <c r="F121" s="29" t="str">
        <f>IF(B121="","-",IF(C121="T","-",IF(VLOOKUP(B121,[1]KhususLoadDosen!$E$9:$X$16,18,0)="","-",VLOOKUP(B121,[1]KhususLoadDosen!$E$9:$X$16,18,0))))</f>
        <v>DNS</v>
      </c>
      <c r="G121" s="29" t="str">
        <f>IF(B121="","-",IF(C121="T","-",IF(VLOOKUP(B121,[1]KhususLoadDosen!$E$9:$X$16,19,0)="","-",VLOOKUP(B121,[1]KhususLoadDosen!$E$9:$X$16,19,0))))</f>
        <v>TLS</v>
      </c>
      <c r="H121" s="28" t="s">
        <v>17</v>
      </c>
      <c r="I121" s="30" t="s">
        <v>27</v>
      </c>
      <c r="J121" s="26" t="s">
        <v>26</v>
      </c>
      <c r="K121" s="27" t="s">
        <v>20</v>
      </c>
      <c r="L121" s="28" t="str">
        <f>IF(J121="","-",VLOOKUP(J121,[1]KhususLoadDosen!$E$9:$U$16,14,0))</f>
        <v>DNJ</v>
      </c>
      <c r="M121" s="28" t="str">
        <f>IF(J121="","-",IF(VLOOKUP(J121,[1]KhususLoadDosen!$E$9:$U$16,15,0)="","-",VLOOKUP(J121,[1]KhususLoadDosen!$E$9:$U$16,15,0)))</f>
        <v>YYS</v>
      </c>
      <c r="N121" s="29" t="str">
        <f>IF(J121="","-",IF(K121="T","-",IF(VLOOKUP(J121,[1]KhususLoadDosen!$E$9:$X$16,18,0)="","-",VLOOKUP(J121,[1]KhususLoadDosen!$E$9:$X$16,18,0))))</f>
        <v>RFT</v>
      </c>
      <c r="O121" s="29" t="str">
        <f>IF(J121="","-",IF(K121="T","-",IF(VLOOKUP(J121,[1]KhususLoadDosen!$E$9:$X$16,19,0)="","-",VLOOKUP(J121,[1]KhususLoadDosen!$E$9:$X$16,19,0))))</f>
        <v>-</v>
      </c>
      <c r="P121" s="28" t="s">
        <v>17</v>
      </c>
      <c r="Q121" s="30" t="s">
        <v>27</v>
      </c>
      <c r="R121" s="26" t="s">
        <v>35</v>
      </c>
      <c r="S121" s="27" t="s">
        <v>66</v>
      </c>
      <c r="T121" s="28" t="str">
        <f>IF(R121="","-",VLOOKUP(R121,[1]KhususLoadDosen!$E$9:$U$16,14,0))</f>
        <v>KIS</v>
      </c>
      <c r="U121" s="28" t="str">
        <f>IF(R121="","-",IF(VLOOKUP(R121,[1]KhususLoadDosen!$E$9:$U$16,15,0)="","-",VLOOKUP(R121,[1]KhususLoadDosen!$E$9:$U$16,15,0)))</f>
        <v>ANM</v>
      </c>
      <c r="V121" s="29" t="str">
        <f>IF(R121="","-",IF(S121="T","-",IF(VLOOKUP(R121,[1]KhususLoadDosen!$E$9:$X$16,18,0)="","-",VLOOKUP(R121,[1]KhususLoadDosen!$E$9:$X$16,18,0))))</f>
        <v>-</v>
      </c>
      <c r="W121" s="29" t="str">
        <f>IF(R121="","-",IF(S121="T","-",IF(VLOOKUP(R121,[1]KhususLoadDosen!$E$9:$X$16,19,0)="","-",VLOOKUP(R121,[1]KhususLoadDosen!$E$9:$X$16,19,0))))</f>
        <v>-</v>
      </c>
      <c r="X121" s="85" t="s">
        <v>85</v>
      </c>
      <c r="Y121" s="30" t="s">
        <v>34</v>
      </c>
      <c r="Z121" s="26" t="s">
        <v>35</v>
      </c>
      <c r="AA121" s="27" t="s">
        <v>20</v>
      </c>
      <c r="AB121" s="28" t="str">
        <f>IF(Z121="","-",VLOOKUP(Z121,[1]KhususLoadDosen!$E$9:$U$16,14,0))</f>
        <v>KIS</v>
      </c>
      <c r="AC121" s="28" t="str">
        <f>IF(Z121="","-",IF(VLOOKUP(Z121,[1]KhususLoadDosen!$E$9:$U$16,15,0)="","-",VLOOKUP(Z121,[1]KhususLoadDosen!$E$9:$U$16,15,0)))</f>
        <v>ANM</v>
      </c>
      <c r="AD121" s="29" t="str">
        <f>IF(Z121="","-",IF(AA121="T","-",IF(VLOOKUP(Z121,[1]KhususLoadDosen!$E$9:$X$16,18,0)="","-",VLOOKUP(Z121,[1]KhususLoadDosen!$E$9:$X$16,18,0))))</f>
        <v>-</v>
      </c>
      <c r="AE121" s="29" t="str">
        <f>IF(Z121="","-",IF(AA121="T","-",IF(VLOOKUP(Z121,[1]KhususLoadDosen!$E$9:$X$16,19,0)="","-",VLOOKUP(Z121,[1]KhususLoadDosen!$E$9:$X$16,19,0))))</f>
        <v>-</v>
      </c>
      <c r="AF121" s="28" t="s">
        <v>17</v>
      </c>
      <c r="AG121" s="30" t="s">
        <v>34</v>
      </c>
      <c r="AH121" s="26"/>
      <c r="AI121" s="27"/>
      <c r="AJ121" s="28" t="str">
        <f>IF(AH121="","-",VLOOKUP(AH121,[1]KhususLoadDosen!$E$9:$U$16,14,0))</f>
        <v>-</v>
      </c>
      <c r="AK121" s="28" t="str">
        <f>IF(AH121="","-",IF(VLOOKUP(AH121,[1]KhususLoadDosen!$E$9:$U$16,15,0)="","-",VLOOKUP(AH121,[1]KhususLoadDosen!$E$9:$U$16,15,0)))</f>
        <v>-</v>
      </c>
      <c r="AL121" s="29" t="str">
        <f>IF(AH121="","-",IF(AI121="T","-",IF(VLOOKUP(AH121,[1]KhususLoadDosen!$E$9:$X$16,18,0)="","-",VLOOKUP(AH121,[1]KhususLoadDosen!$E$9:$X$16,18,0))))</f>
        <v>-</v>
      </c>
      <c r="AM121" s="29" t="str">
        <f>IF(AH121="","-",IF(AI121="T","-",IF(VLOOKUP(AH121,[1]KhususLoadDosen!$E$9:$X$16,19,0)="","-",VLOOKUP(AH121,[1]KhususLoadDosen!$E$9:$X$16,19,0))))</f>
        <v>-</v>
      </c>
      <c r="AN121" s="28" t="s">
        <v>17</v>
      </c>
      <c r="AO121" s="30"/>
    </row>
    <row r="122" spans="1:41" s="31" customFormat="1" ht="12.75" customHeight="1" x14ac:dyDescent="0.25">
      <c r="A122" s="32"/>
      <c r="B122" s="26" t="s">
        <v>26</v>
      </c>
      <c r="C122" s="27" t="s">
        <v>20</v>
      </c>
      <c r="D122" s="28" t="str">
        <f>IF(B122="","-",VLOOKUP(B122,[1]KhususLoadDosen!$E$9:$U$16,14,0))</f>
        <v>DNJ</v>
      </c>
      <c r="E122" s="28" t="str">
        <f>IF(B122="","-",IF(VLOOKUP(B122,[1]KhususLoadDosen!$E$9:$U$16,15,0)="","-",VLOOKUP(B122,[1]KhususLoadDosen!$E$9:$U$16,15,0)))</f>
        <v>YYS</v>
      </c>
      <c r="F122" s="29" t="str">
        <f>IF(B122="","-",IF(C122="T","-",IF(VLOOKUP(B122,[1]KhususLoadDosen!$E$9:$X$16,18,0)="","-",VLOOKUP(B122,[1]KhususLoadDosen!$E$9:$X$16,18,0))))</f>
        <v>RFT</v>
      </c>
      <c r="G122" s="29" t="str">
        <f>IF(B122="","-",IF(C122="T","-",IF(VLOOKUP(B122,[1]KhususLoadDosen!$E$9:$X$16,19,0)="","-",VLOOKUP(B122,[1]KhususLoadDosen!$E$9:$X$16,19,0))))</f>
        <v>-</v>
      </c>
      <c r="H122" s="28" t="s">
        <v>25</v>
      </c>
      <c r="I122" s="30" t="s">
        <v>48</v>
      </c>
      <c r="J122" s="26" t="s">
        <v>33</v>
      </c>
      <c r="K122" s="27" t="s">
        <v>20</v>
      </c>
      <c r="L122" s="28" t="str">
        <f>IF(J122="","-",VLOOKUP(J122,[1]KhususLoadDosen!$E$9:$U$16,14,0))</f>
        <v>DNJ</v>
      </c>
      <c r="M122" s="28" t="str">
        <f>IF(J122="","-",IF(VLOOKUP(J122,[1]KhususLoadDosen!$E$9:$U$16,15,0)="","-",VLOOKUP(J122,[1]KhususLoadDosen!$E$9:$U$16,15,0)))</f>
        <v>ASD</v>
      </c>
      <c r="N122" s="29" t="str">
        <f>IF(J122="","-",IF(K122="T","-",IF(VLOOKUP(J122,[1]KhususLoadDosen!$E$9:$X$16,18,0)="","-",VLOOKUP(J122,[1]KhususLoadDosen!$E$9:$X$16,18,0))))</f>
        <v>ACS</v>
      </c>
      <c r="O122" s="29" t="str">
        <f>IF(J122="","-",IF(K122="T","-",IF(VLOOKUP(J122,[1]KhususLoadDosen!$E$9:$X$16,19,0)="","-",VLOOKUP(J122,[1]KhususLoadDosen!$E$9:$X$16,19,0))))</f>
        <v>-</v>
      </c>
      <c r="P122" s="28" t="s">
        <v>25</v>
      </c>
      <c r="Q122" s="30" t="s">
        <v>34</v>
      </c>
      <c r="R122" s="26" t="s">
        <v>35</v>
      </c>
      <c r="S122" s="27" t="s">
        <v>66</v>
      </c>
      <c r="T122" s="28" t="str">
        <f>IF(R122="","-",VLOOKUP(R122,[1]KhususLoadDosen!$E$9:$U$16,14,0))</f>
        <v>KIS</v>
      </c>
      <c r="U122" s="28" t="str">
        <f>IF(R122="","-",IF(VLOOKUP(R122,[1]KhususLoadDosen!$E$9:$U$16,15,0)="","-",VLOOKUP(R122,[1]KhususLoadDosen!$E$9:$U$16,15,0)))</f>
        <v>ANM</v>
      </c>
      <c r="V122" s="29" t="str">
        <f>IF(R122="","-",IF(S122="T","-",IF(VLOOKUP(R122,[1]KhususLoadDosen!$E$9:$X$16,18,0)="","-",VLOOKUP(R122,[1]KhususLoadDosen!$E$9:$X$16,18,0))))</f>
        <v>-</v>
      </c>
      <c r="W122" s="29" t="str">
        <f>IF(R122="","-",IF(S122="T","-",IF(VLOOKUP(R122,[1]KhususLoadDosen!$E$9:$X$16,19,0)="","-",VLOOKUP(R122,[1]KhususLoadDosen!$E$9:$X$16,19,0))))</f>
        <v>-</v>
      </c>
      <c r="X122" s="85" t="s">
        <v>86</v>
      </c>
      <c r="Y122" s="30" t="s">
        <v>27</v>
      </c>
      <c r="Z122" s="26" t="s">
        <v>35</v>
      </c>
      <c r="AA122" s="27" t="s">
        <v>20</v>
      </c>
      <c r="AB122" s="28" t="str">
        <f>IF(Z122="","-",VLOOKUP(Z122,[1]KhususLoadDosen!$E$9:$U$16,14,0))</f>
        <v>KIS</v>
      </c>
      <c r="AC122" s="28" t="str">
        <f>IF(Z122="","-",IF(VLOOKUP(Z122,[1]KhususLoadDosen!$E$9:$U$16,15,0)="","-",VLOOKUP(Z122,[1]KhususLoadDosen!$E$9:$U$16,15,0)))</f>
        <v>ANM</v>
      </c>
      <c r="AD122" s="29" t="str">
        <f>IF(Z122="","-",IF(AA122="T","-",IF(VLOOKUP(Z122,[1]KhususLoadDosen!$E$9:$X$16,18,0)="","-",VLOOKUP(Z122,[1]KhususLoadDosen!$E$9:$X$16,18,0))))</f>
        <v>-</v>
      </c>
      <c r="AE122" s="29" t="str">
        <f>IF(Z122="","-",IF(AA122="T","-",IF(VLOOKUP(Z122,[1]KhususLoadDosen!$E$9:$X$16,19,0)="","-",VLOOKUP(Z122,[1]KhususLoadDosen!$E$9:$X$16,19,0))))</f>
        <v>-</v>
      </c>
      <c r="AF122" s="28" t="s">
        <v>25</v>
      </c>
      <c r="AG122" s="30" t="s">
        <v>27</v>
      </c>
      <c r="AH122" s="26"/>
      <c r="AI122" s="27"/>
      <c r="AJ122" s="28" t="str">
        <f>IF(AH122="","-",VLOOKUP(AH122,[1]KhususLoadDosen!$E$9:$U$16,14,0))</f>
        <v>-</v>
      </c>
      <c r="AK122" s="28" t="str">
        <f>IF(AH122="","-",IF(VLOOKUP(AH122,[1]KhususLoadDosen!$E$9:$U$16,15,0)="","-",VLOOKUP(AH122,[1]KhususLoadDosen!$E$9:$U$16,15,0)))</f>
        <v>-</v>
      </c>
      <c r="AL122" s="29" t="str">
        <f>IF(AH122="","-",IF(AI122="T","-",IF(VLOOKUP(AH122,[1]KhususLoadDosen!$E$9:$X$16,18,0)="","-",VLOOKUP(AH122,[1]KhususLoadDosen!$E$9:$X$16,18,0))))</f>
        <v>-</v>
      </c>
      <c r="AM122" s="29" t="str">
        <f>IF(AH122="","-",IF(AI122="T","-",IF(VLOOKUP(AH122,[1]KhususLoadDosen!$E$9:$X$16,19,0)="","-",VLOOKUP(AH122,[1]KhususLoadDosen!$E$9:$X$16,19,0))))</f>
        <v>-</v>
      </c>
      <c r="AN122" s="28" t="s">
        <v>25</v>
      </c>
      <c r="AO122" s="30"/>
    </row>
    <row r="123" spans="1:41" s="31" customFormat="1" ht="12.75" customHeight="1" x14ac:dyDescent="0.2">
      <c r="A123" s="32"/>
      <c r="B123" s="26" t="s">
        <v>33</v>
      </c>
      <c r="C123" s="27" t="s">
        <v>20</v>
      </c>
      <c r="D123" s="28" t="str">
        <f>IF(B123="","-",VLOOKUP(B123,[1]KhususLoadDosen!$E$9:$U$16,14,0))</f>
        <v>DNJ</v>
      </c>
      <c r="E123" s="28" t="str">
        <f>IF(B123="","-",IF(VLOOKUP(B123,[1]KhususLoadDosen!$E$9:$U$16,15,0)="","-",VLOOKUP(B123,[1]KhususLoadDosen!$E$9:$U$16,15,0)))</f>
        <v>ASD</v>
      </c>
      <c r="F123" s="29" t="str">
        <f>IF(B123="","-",IF(C123="T","-",IF(VLOOKUP(B123,[1]KhususLoadDosen!$E$9:$X$16,18,0)="","-",VLOOKUP(B123,[1]KhususLoadDosen!$E$9:$X$16,18,0))))</f>
        <v>ACS</v>
      </c>
      <c r="G123" s="29" t="str">
        <f>IF(B123="","-",IF(C123="T","-",IF(VLOOKUP(B123,[1]KhususLoadDosen!$E$9:$X$16,19,0)="","-",VLOOKUP(B123,[1]KhususLoadDosen!$E$9:$X$16,19,0))))</f>
        <v>-</v>
      </c>
      <c r="H123" s="28" t="s">
        <v>29</v>
      </c>
      <c r="I123" s="30" t="s">
        <v>34</v>
      </c>
      <c r="J123" s="26" t="s">
        <v>22</v>
      </c>
      <c r="K123" s="27" t="s">
        <v>20</v>
      </c>
      <c r="L123" s="28" t="str">
        <f>IF(J123="","-",VLOOKUP(J123,[1]KhususLoadDosen!$E$9:$U$16,14,0))</f>
        <v>RSL</v>
      </c>
      <c r="M123" s="28" t="str">
        <f>IF(J123="","-",IF(VLOOKUP(J123,[1]KhususLoadDosen!$E$9:$U$16,15,0)="","-",VLOOKUP(J123,[1]KhususLoadDosen!$E$9:$U$16,15,0)))</f>
        <v>HTS</v>
      </c>
      <c r="N123" s="29" t="str">
        <f>IF(J123="","-",IF(K123="T","-",IF(VLOOKUP(J123,[1]KhususLoadDosen!$E$9:$X$16,18,0)="","-",VLOOKUP(J123,[1]KhususLoadDosen!$E$9:$X$16,18,0))))</f>
        <v>PAT</v>
      </c>
      <c r="O123" s="29" t="str">
        <f>IF(J123="","-",IF(K123="T","-",IF(VLOOKUP(J123,[1]KhususLoadDosen!$E$9:$X$16,19,0)="","-",VLOOKUP(J123,[1]KhususLoadDosen!$E$9:$X$16,19,0))))</f>
        <v>-</v>
      </c>
      <c r="P123" s="28" t="s">
        <v>29</v>
      </c>
      <c r="Q123" s="30" t="s">
        <v>37</v>
      </c>
      <c r="R123" s="26" t="s">
        <v>35</v>
      </c>
      <c r="S123" s="27" t="s">
        <v>66</v>
      </c>
      <c r="T123" s="28" t="str">
        <f>IF(R123="","-",VLOOKUP(R123,[1]KhususLoadDosen!$E$9:$U$16,14,0))</f>
        <v>KIS</v>
      </c>
      <c r="U123" s="28" t="str">
        <f>IF(R123="","-",IF(VLOOKUP(R123,[1]KhususLoadDosen!$E$9:$U$16,15,0)="","-",VLOOKUP(R123,[1]KhususLoadDosen!$E$9:$U$16,15,0)))</f>
        <v>ANM</v>
      </c>
      <c r="V123" s="29" t="str">
        <f>IF(R123="","-",IF(S123="T","-",IF(VLOOKUP(R123,[1]KhususLoadDosen!$E$9:$X$16,18,0)="","-",VLOOKUP(R123,[1]KhususLoadDosen!$E$9:$X$16,18,0))))</f>
        <v>-</v>
      </c>
      <c r="W123" s="29" t="str">
        <f>IF(R123="","-",IF(S123="T","-",IF(VLOOKUP(R123,[1]KhususLoadDosen!$E$9:$X$16,19,0)="","-",VLOOKUP(R123,[1]KhususLoadDosen!$E$9:$X$16,19,0))))</f>
        <v>-</v>
      </c>
      <c r="X123" s="28"/>
      <c r="Y123" s="30" t="s">
        <v>37</v>
      </c>
      <c r="Z123" s="26" t="s">
        <v>35</v>
      </c>
      <c r="AA123" s="27" t="s">
        <v>20</v>
      </c>
      <c r="AB123" s="28" t="str">
        <f>IF(Z123="","-",VLOOKUP(Z123,[1]KhususLoadDosen!$E$9:$U$16,14,0))</f>
        <v>KIS</v>
      </c>
      <c r="AC123" s="28" t="str">
        <f>IF(Z123="","-",IF(VLOOKUP(Z123,[1]KhususLoadDosen!$E$9:$U$16,15,0)="","-",VLOOKUP(Z123,[1]KhususLoadDosen!$E$9:$U$16,15,0)))</f>
        <v>ANM</v>
      </c>
      <c r="AD123" s="29" t="str">
        <f>IF(Z123="","-",IF(AA123="T","-",IF(VLOOKUP(Z123,[1]KhususLoadDosen!$E$9:$X$16,18,0)="","-",VLOOKUP(Z123,[1]KhususLoadDosen!$E$9:$X$16,18,0))))</f>
        <v>-</v>
      </c>
      <c r="AE123" s="29" t="str">
        <f>IF(Z123="","-",IF(AA123="T","-",IF(VLOOKUP(Z123,[1]KhususLoadDosen!$E$9:$X$16,19,0)="","-",VLOOKUP(Z123,[1]KhususLoadDosen!$E$9:$X$16,19,0))))</f>
        <v>-</v>
      </c>
      <c r="AF123" s="28" t="s">
        <v>29</v>
      </c>
      <c r="AG123" s="30" t="s">
        <v>37</v>
      </c>
      <c r="AH123" s="26"/>
      <c r="AI123" s="27"/>
      <c r="AJ123" s="28" t="str">
        <f>IF(AH123="","-",VLOOKUP(AH123,[1]KhususLoadDosen!$E$9:$U$16,14,0))</f>
        <v>-</v>
      </c>
      <c r="AK123" s="28" t="str">
        <f>IF(AH123="","-",IF(VLOOKUP(AH123,[1]KhususLoadDosen!$E$9:$U$16,15,0)="","-",VLOOKUP(AH123,[1]KhususLoadDosen!$E$9:$U$16,15,0)))</f>
        <v>-</v>
      </c>
      <c r="AL123" s="29" t="str">
        <f>IF(AH123="","-",IF(AI123="T","-",IF(VLOOKUP(AH123,[1]KhususLoadDosen!$E$9:$X$16,18,0)="","-",VLOOKUP(AH123,[1]KhususLoadDosen!$E$9:$X$16,18,0))))</f>
        <v>-</v>
      </c>
      <c r="AM123" s="29" t="str">
        <f>IF(AH123="","-",IF(AI123="T","-",IF(VLOOKUP(AH123,[1]KhususLoadDosen!$E$9:$X$16,19,0)="","-",VLOOKUP(AH123,[1]KhususLoadDosen!$E$9:$X$16,19,0))))</f>
        <v>-</v>
      </c>
      <c r="AN123" s="28" t="s">
        <v>29</v>
      </c>
      <c r="AO123" s="30"/>
    </row>
    <row r="124" spans="1:41" s="31" customFormat="1" ht="12.75" customHeight="1" x14ac:dyDescent="0.2">
      <c r="A124" s="32"/>
      <c r="B124" s="26" t="s">
        <v>22</v>
      </c>
      <c r="C124" s="27" t="s">
        <v>20</v>
      </c>
      <c r="D124" s="28" t="str">
        <f>IF(B124="","-",VLOOKUP(B124,[1]KhususLoadDosen!$E$9:$U$16,14,0))</f>
        <v>RSL</v>
      </c>
      <c r="E124" s="28" t="str">
        <f>IF(B124="","-",IF(VLOOKUP(B124,[1]KhususLoadDosen!$E$9:$U$16,15,0)="","-",VLOOKUP(B124,[1]KhususLoadDosen!$E$9:$U$16,15,0)))</f>
        <v>HTS</v>
      </c>
      <c r="F124" s="29" t="str">
        <f>IF(B124="","-",IF(C124="T","-",IF(VLOOKUP(B124,[1]KhususLoadDosen!$E$9:$X$16,18,0)="","-",VLOOKUP(B124,[1]KhususLoadDosen!$E$9:$X$16,18,0))))</f>
        <v>PAT</v>
      </c>
      <c r="G124" s="29" t="str">
        <f>IF(B124="","-",IF(C124="T","-",IF(VLOOKUP(B124,[1]KhususLoadDosen!$E$9:$X$16,19,0)="","-",VLOOKUP(B124,[1]KhususLoadDosen!$E$9:$X$16,19,0))))</f>
        <v>-</v>
      </c>
      <c r="H124" s="28" t="s">
        <v>31</v>
      </c>
      <c r="I124" s="30" t="s">
        <v>47</v>
      </c>
      <c r="J124" s="26" t="s">
        <v>19</v>
      </c>
      <c r="K124" s="27" t="s">
        <v>20</v>
      </c>
      <c r="L124" s="28" t="str">
        <f>IF(J124="","-",VLOOKUP(J124,[1]KhususLoadDosen!$E$9:$U$16,14,0))</f>
        <v>RMS</v>
      </c>
      <c r="M124" s="28" t="str">
        <f>IF(J124="","-",IF(VLOOKUP(J124,[1]KhususLoadDosen!$E$9:$U$16,15,0)="","-",VLOOKUP(J124,[1]KhususLoadDosen!$E$9:$U$16,15,0)))</f>
        <v>-</v>
      </c>
      <c r="N124" s="29" t="str">
        <f>IF(J124="","-",IF(K124="T","-",IF(VLOOKUP(J124,[1]KhususLoadDosen!$E$9:$X$16,18,0)="","-",VLOOKUP(J124,[1]KhususLoadDosen!$E$9:$X$16,18,0))))</f>
        <v>RMS</v>
      </c>
      <c r="O124" s="29" t="str">
        <f>IF(J124="","-",IF(K124="T","-",IF(VLOOKUP(J124,[1]KhususLoadDosen!$E$9:$X$16,19,0)="","-",VLOOKUP(J124,[1]KhususLoadDosen!$E$9:$X$16,19,0))))</f>
        <v>RMM</v>
      </c>
      <c r="P124" s="28" t="s">
        <v>31</v>
      </c>
      <c r="Q124" s="30" t="s">
        <v>21</v>
      </c>
      <c r="R124" s="26" t="s">
        <v>35</v>
      </c>
      <c r="S124" s="27" t="s">
        <v>66</v>
      </c>
      <c r="T124" s="28" t="str">
        <f>IF(R124="","-",VLOOKUP(R124,[1]KhususLoadDosen!$E$9:$U$16,14,0))</f>
        <v>KIS</v>
      </c>
      <c r="U124" s="28" t="str">
        <f>IF(R124="","-",IF(VLOOKUP(R124,[1]KhususLoadDosen!$E$9:$U$16,15,0)="","-",VLOOKUP(R124,[1]KhususLoadDosen!$E$9:$U$16,15,0)))</f>
        <v>ANM</v>
      </c>
      <c r="V124" s="29" t="str">
        <f>IF(R124="","-",IF(S124="T","-",IF(VLOOKUP(R124,[1]KhususLoadDosen!$E$9:$X$16,18,0)="","-",VLOOKUP(R124,[1]KhususLoadDosen!$E$9:$X$16,18,0))))</f>
        <v>-</v>
      </c>
      <c r="W124" s="29" t="str">
        <f>IF(R124="","-",IF(S124="T","-",IF(VLOOKUP(R124,[1]KhususLoadDosen!$E$9:$X$16,19,0)="","-",VLOOKUP(R124,[1]KhususLoadDosen!$E$9:$X$16,19,0))))</f>
        <v>-</v>
      </c>
      <c r="X124" s="28"/>
      <c r="Y124" s="30" t="s">
        <v>30</v>
      </c>
      <c r="Z124" s="26" t="s">
        <v>35</v>
      </c>
      <c r="AA124" s="27" t="s">
        <v>20</v>
      </c>
      <c r="AB124" s="28" t="str">
        <f>IF(Z124="","-",VLOOKUP(Z124,[1]KhususLoadDosen!$E$9:$U$16,14,0))</f>
        <v>KIS</v>
      </c>
      <c r="AC124" s="28" t="str">
        <f>IF(Z124="","-",IF(VLOOKUP(Z124,[1]KhususLoadDosen!$E$9:$U$16,15,0)="","-",VLOOKUP(Z124,[1]KhususLoadDosen!$E$9:$U$16,15,0)))</f>
        <v>ANM</v>
      </c>
      <c r="AD124" s="29" t="str">
        <f>IF(Z124="","-",IF(AA124="T","-",IF(VLOOKUP(Z124,[1]KhususLoadDosen!$E$9:$X$16,18,0)="","-",VLOOKUP(Z124,[1]KhususLoadDosen!$E$9:$X$16,18,0))))</f>
        <v>-</v>
      </c>
      <c r="AE124" s="29" t="str">
        <f>IF(Z124="","-",IF(AA124="T","-",IF(VLOOKUP(Z124,[1]KhususLoadDosen!$E$9:$X$16,19,0)="","-",VLOOKUP(Z124,[1]KhususLoadDosen!$E$9:$X$16,19,0))))</f>
        <v>-</v>
      </c>
      <c r="AF124" s="28" t="s">
        <v>31</v>
      </c>
      <c r="AG124" s="30" t="s">
        <v>38</v>
      </c>
      <c r="AH124" s="26"/>
      <c r="AI124" s="27"/>
      <c r="AJ124" s="28" t="str">
        <f>IF(AH124="","-",VLOOKUP(AH124,[1]KhususLoadDosen!$E$9:$U$16,14,0))</f>
        <v>-</v>
      </c>
      <c r="AK124" s="28" t="str">
        <f>IF(AH124="","-",IF(VLOOKUP(AH124,[1]KhususLoadDosen!$E$9:$U$16,15,0)="","-",VLOOKUP(AH124,[1]KhususLoadDosen!$E$9:$U$16,15,0)))</f>
        <v>-</v>
      </c>
      <c r="AL124" s="29" t="str">
        <f>IF(AH124="","-",IF(AI124="T","-",IF(VLOOKUP(AH124,[1]KhususLoadDosen!$E$9:$X$16,18,0)="","-",VLOOKUP(AH124,[1]KhususLoadDosen!$E$9:$X$16,18,0))))</f>
        <v>-</v>
      </c>
      <c r="AM124" s="29" t="str">
        <f>IF(AH124="","-",IF(AI124="T","-",IF(VLOOKUP(AH124,[1]KhususLoadDosen!$E$9:$X$16,19,0)="","-",VLOOKUP(AH124,[1]KhususLoadDosen!$E$9:$X$16,19,0))))</f>
        <v>-</v>
      </c>
      <c r="AN124" s="28" t="s">
        <v>31</v>
      </c>
      <c r="AO124" s="30"/>
    </row>
    <row r="125" spans="1:41" s="31" customFormat="1" ht="12.75" customHeight="1" x14ac:dyDescent="0.2">
      <c r="A125" s="32"/>
      <c r="B125" s="26" t="s">
        <v>19</v>
      </c>
      <c r="C125" s="27" t="s">
        <v>20</v>
      </c>
      <c r="D125" s="28" t="str">
        <f>IF(B125="","-",VLOOKUP(B125,[1]KhususLoadDosen!$E$9:$U$16,14,0))</f>
        <v>RMS</v>
      </c>
      <c r="E125" s="28" t="str">
        <f>IF(B125="","-",IF(VLOOKUP(B125,[1]KhususLoadDosen!$E$9:$U$16,15,0)="","-",VLOOKUP(B125,[1]KhususLoadDosen!$E$9:$U$16,15,0)))</f>
        <v>-</v>
      </c>
      <c r="F125" s="29" t="str">
        <f>IF(B125="","-",IF(C125="T","-",IF(VLOOKUP(B125,[1]KhususLoadDosen!$E$9:$X$16,18,0)="","-",VLOOKUP(B125,[1]KhususLoadDosen!$E$9:$X$16,18,0))))</f>
        <v>RMS</v>
      </c>
      <c r="G125" s="29" t="str">
        <f>IF(B125="","-",IF(C125="T","-",IF(VLOOKUP(B125,[1]KhususLoadDosen!$E$9:$X$16,19,0)="","-",VLOOKUP(B125,[1]KhususLoadDosen!$E$9:$X$16,19,0))))</f>
        <v>RMM</v>
      </c>
      <c r="H125" s="28" t="s">
        <v>36</v>
      </c>
      <c r="I125" s="30" t="s">
        <v>21</v>
      </c>
      <c r="J125" s="26" t="s">
        <v>15</v>
      </c>
      <c r="K125" s="27" t="s">
        <v>20</v>
      </c>
      <c r="L125" s="28" t="str">
        <f>IF(J125="","-",VLOOKUP(J125,[1]KhususLoadDosen!$E$9:$U$16,14,0))</f>
        <v>ESS</v>
      </c>
      <c r="M125" s="28" t="str">
        <f>IF(J125="","-",IF(VLOOKUP(J125,[1]KhususLoadDosen!$E$9:$U$16,15,0)="","-",VLOOKUP(J125,[1]KhususLoadDosen!$E$9:$U$16,15,0)))</f>
        <v>-</v>
      </c>
      <c r="N125" s="29" t="str">
        <f>IF(J125="","-",IF(K125="T","-",IF(VLOOKUP(J125,[1]KhususLoadDosen!$E$9:$X$16,18,0)="","-",VLOOKUP(J125,[1]KhususLoadDosen!$E$9:$X$16,18,0))))</f>
        <v>DNS</v>
      </c>
      <c r="O125" s="29" t="str">
        <f>IF(J125="","-",IF(K125="T","-",IF(VLOOKUP(J125,[1]KhususLoadDosen!$E$9:$X$16,19,0)="","-",VLOOKUP(J125,[1]KhususLoadDosen!$E$9:$X$16,19,0))))</f>
        <v>TLS</v>
      </c>
      <c r="P125" s="28" t="s">
        <v>36</v>
      </c>
      <c r="Q125" s="30" t="s">
        <v>23</v>
      </c>
      <c r="R125" s="26" t="s">
        <v>35</v>
      </c>
      <c r="S125" s="27" t="s">
        <v>66</v>
      </c>
      <c r="T125" s="28" t="str">
        <f>IF(R125="","-",VLOOKUP(R125,[1]KhususLoadDosen!$E$9:$U$16,14,0))</f>
        <v>KIS</v>
      </c>
      <c r="U125" s="28" t="str">
        <f>IF(R125="","-",IF(VLOOKUP(R125,[1]KhususLoadDosen!$E$9:$U$16,15,0)="","-",VLOOKUP(R125,[1]KhususLoadDosen!$E$9:$U$16,15,0)))</f>
        <v>ANM</v>
      </c>
      <c r="V125" s="29" t="str">
        <f>IF(R125="","-",IF(S125="T","-",IF(VLOOKUP(R125,[1]KhususLoadDosen!$E$9:$X$16,18,0)="","-",VLOOKUP(R125,[1]KhususLoadDosen!$E$9:$X$16,18,0))))</f>
        <v>-</v>
      </c>
      <c r="W125" s="29" t="str">
        <f>IF(R125="","-",IF(S125="T","-",IF(VLOOKUP(R125,[1]KhususLoadDosen!$E$9:$X$16,19,0)="","-",VLOOKUP(R125,[1]KhususLoadDosen!$E$9:$X$16,19,0))))</f>
        <v>-</v>
      </c>
      <c r="X125" s="28"/>
      <c r="Y125" s="30" t="s">
        <v>43</v>
      </c>
      <c r="Z125" s="26" t="s">
        <v>35</v>
      </c>
      <c r="AA125" s="27" t="s">
        <v>20</v>
      </c>
      <c r="AB125" s="28" t="str">
        <f>IF(Z125="","-",VLOOKUP(Z125,[1]KhususLoadDosen!$E$9:$U$16,14,0))</f>
        <v>KIS</v>
      </c>
      <c r="AC125" s="28" t="str">
        <f>IF(Z125="","-",IF(VLOOKUP(Z125,[1]KhususLoadDosen!$E$9:$U$16,15,0)="","-",VLOOKUP(Z125,[1]KhususLoadDosen!$E$9:$U$16,15,0)))</f>
        <v>ANM</v>
      </c>
      <c r="AD125" s="29" t="str">
        <f>IF(Z125="","-",IF(AA125="T","-",IF(VLOOKUP(Z125,[1]KhususLoadDosen!$E$9:$X$16,18,0)="","-",VLOOKUP(Z125,[1]KhususLoadDosen!$E$9:$X$16,18,0))))</f>
        <v>-</v>
      </c>
      <c r="AE125" s="29" t="str">
        <f>IF(Z125="","-",IF(AA125="T","-",IF(VLOOKUP(Z125,[1]KhususLoadDosen!$E$9:$X$16,19,0)="","-",VLOOKUP(Z125,[1]KhususLoadDosen!$E$9:$X$16,19,0))))</f>
        <v>-</v>
      </c>
      <c r="AF125" s="28" t="s">
        <v>36</v>
      </c>
      <c r="AG125" s="30" t="s">
        <v>23</v>
      </c>
      <c r="AH125" s="86"/>
      <c r="AI125" s="27"/>
      <c r="AJ125" s="28" t="str">
        <f>IF(AH125="","-",VLOOKUP(AH125,[1]KhususLoadDosen!$E$9:$U$16,14,0))</f>
        <v>-</v>
      </c>
      <c r="AK125" s="28" t="str">
        <f>IF(AH125="","-",IF(VLOOKUP(AH125,[1]KhususLoadDosen!$E$9:$U$16,15,0)="","-",VLOOKUP(AH125,[1]KhususLoadDosen!$E$9:$U$16,15,0)))</f>
        <v>-</v>
      </c>
      <c r="AL125" s="29" t="str">
        <f>IF(AH125="","-",IF(AI125="T","-",IF(VLOOKUP(AH125,[1]KhususLoadDosen!$E$9:$X$16,18,0)="","-",VLOOKUP(AH125,[1]KhususLoadDosen!$E$9:$X$16,18,0))))</f>
        <v>-</v>
      </c>
      <c r="AM125" s="29" t="str">
        <f>IF(AH125="","-",IF(AI125="T","-",IF(VLOOKUP(AH125,[1]KhususLoadDosen!$E$9:$X$16,19,0)="","-",VLOOKUP(AH125,[1]KhususLoadDosen!$E$9:$X$16,19,0))))</f>
        <v>-</v>
      </c>
      <c r="AN125" s="28" t="s">
        <v>36</v>
      </c>
      <c r="AO125" s="30"/>
    </row>
    <row r="126" spans="1:41" s="31" customFormat="1" ht="8.85" customHeight="1" x14ac:dyDescent="0.2">
      <c r="A126" s="25"/>
      <c r="B126" s="66"/>
      <c r="C126" s="72"/>
      <c r="D126" s="35"/>
      <c r="E126" s="35"/>
      <c r="F126" s="35"/>
      <c r="G126" s="35"/>
      <c r="H126" s="35"/>
      <c r="I126" s="36"/>
      <c r="J126" s="33"/>
      <c r="K126" s="34"/>
      <c r="L126" s="35"/>
      <c r="M126" s="35"/>
      <c r="N126" s="35"/>
      <c r="O126" s="35"/>
      <c r="P126" s="35"/>
      <c r="Q126" s="36"/>
      <c r="R126" s="33"/>
      <c r="S126" s="72"/>
      <c r="T126" s="35"/>
      <c r="U126" s="35"/>
      <c r="V126" s="35"/>
      <c r="W126" s="35"/>
      <c r="X126" s="35"/>
      <c r="Y126" s="36"/>
      <c r="Z126" s="66"/>
      <c r="AA126" s="72"/>
      <c r="AB126" s="35"/>
      <c r="AC126" s="35"/>
      <c r="AD126" s="35"/>
      <c r="AE126" s="35"/>
      <c r="AF126" s="35"/>
      <c r="AG126" s="36"/>
      <c r="AH126" s="66"/>
      <c r="AI126" s="72"/>
      <c r="AJ126" s="35"/>
      <c r="AK126" s="35"/>
      <c r="AL126" s="35"/>
      <c r="AM126" s="35"/>
      <c r="AN126" s="35"/>
      <c r="AO126" s="36"/>
    </row>
    <row r="127" spans="1:41" s="31" customFormat="1" ht="14.25" customHeight="1" x14ac:dyDescent="0.25">
      <c r="A127" s="37">
        <v>8</v>
      </c>
      <c r="B127" s="38" t="s">
        <v>46</v>
      </c>
      <c r="C127" s="39" t="s">
        <v>20</v>
      </c>
      <c r="D127" s="40" t="str">
        <f>IF(B127="","-",VLOOKUP(B127,[1]KhususLoadDosen!$E$20:$U$32,14,0))</f>
        <v>LMG</v>
      </c>
      <c r="E127" s="40" t="str">
        <f>IF(B127="","-",IF(VLOOKUP(B127,[1]KhususLoadDosen!$E$20:$U$32,15,0)="","-",VLOOKUP(B127,[1]KhususLoadDosen!$E$9:$U$67,15,0)))</f>
        <v>HTS</v>
      </c>
      <c r="F127" s="40" t="str">
        <f>IF(B127="","-",IF(C127="T","-",IF(VLOOKUP(B127,[1]KhususLoadDosen!$E$20:$X$32,18,0)="","-",VLOOKUP(B127,[1]KhususLoadDosen!$E$20:$X$32,18,0))))</f>
        <v>BPS</v>
      </c>
      <c r="G127" s="40" t="str">
        <f>IF(B127="","-",IF(C127="T","-",IF(VLOOKUP(B127,[1]KhususLoadDosen!$E$20:$X$32,19,0)="","-",VLOOKUP(B127,[1]KhususLoadDosen!$E$20:$X$32,19,0))))</f>
        <v>-</v>
      </c>
      <c r="H127" s="41" t="s">
        <v>40</v>
      </c>
      <c r="I127" s="42" t="s">
        <v>58</v>
      </c>
      <c r="J127" s="38" t="s">
        <v>49</v>
      </c>
      <c r="K127" s="39" t="s">
        <v>20</v>
      </c>
      <c r="L127" s="40" t="str">
        <f>IF(J127="","-",VLOOKUP(J127,[1]KhususLoadDosen!$E$20:$U$32,14,0))</f>
        <v>SAM</v>
      </c>
      <c r="M127" s="40" t="str">
        <f>IF(J127="","-",IF(VLOOKUP(J127,[1]KhususLoadDosen!$E$20:$U$32,15,0)="","-",VLOOKUP(J127,[1]KhususLoadDosen!$E$9:$U$67,15,0)))</f>
        <v>KIS</v>
      </c>
      <c r="N127" s="40" t="str">
        <f>IF(J127="","-",IF(K127="T","-",IF(VLOOKUP(J127,[1]KhususLoadDosen!$E$20:$X$32,18,0)="","-",VLOOKUP(J127,[1]KhususLoadDosen!$E$20:$X$32,18,0))))</f>
        <v>SAM</v>
      </c>
      <c r="O127" s="40" t="str">
        <f>IF(J127="","-",IF(K127="T","-",IF(VLOOKUP(J127,[1]KhususLoadDosen!$E$20:$X$32,19,0)="","-",VLOOKUP(J127,[1]KhususLoadDosen!$E$20:$X$32,19,0))))</f>
        <v>KIS</v>
      </c>
      <c r="P127" s="41" t="s">
        <v>40</v>
      </c>
      <c r="Q127" s="42" t="s">
        <v>30</v>
      </c>
      <c r="R127" s="38" t="s">
        <v>42</v>
      </c>
      <c r="S127" s="39" t="s">
        <v>66</v>
      </c>
      <c r="T127" s="40" t="str">
        <f>IF(R127="","-",VLOOKUP(R127,[1]KhususLoadDosen!$E$20:$U$32,14,0))</f>
        <v>RSL</v>
      </c>
      <c r="U127" s="40" t="str">
        <f>IF(R127="","-",IF(VLOOKUP(R127,[1]KhususLoadDosen!$E$20:$U$32,15,0)="","-",VLOOKUP(R127,[1]KhususLoadDosen!$E$9:$U$67,15,0)))</f>
        <v>HTS</v>
      </c>
      <c r="V127" s="40" t="str">
        <f>IF(R127="","-",IF(S127="T","-",IF(VLOOKUP(R127,[1]KhususLoadDosen!$E$20:$X$32,18,0)="","-",VLOOKUP(R127,[1]KhususLoadDosen!$E$20:$X$32,18,0))))</f>
        <v>-</v>
      </c>
      <c r="W127" s="41" t="s">
        <v>67</v>
      </c>
      <c r="X127" s="41" t="s">
        <v>40</v>
      </c>
      <c r="Y127" s="42" t="s">
        <v>21</v>
      </c>
      <c r="Z127" s="73" t="s">
        <v>81</v>
      </c>
      <c r="AA127" s="74" t="s">
        <v>16</v>
      </c>
      <c r="AB127" s="75" t="str">
        <f>IF(Z127="","-",VLOOKUP(Z127,[1]KhususLoadDosen!$E$20:$U$32,14,0))</f>
        <v>BLT</v>
      </c>
      <c r="AC127" s="75" t="str">
        <f>IF(Z127="","-",IF(VLOOKUP(Z127,[1]KhususLoadDosen!$E$20:$U$32,15,0)="","-",VLOOKUP(Z127,[1]KhususLoadDosen!$E$9:$U$67,15,0)))</f>
        <v>LTS</v>
      </c>
      <c r="AD127" s="75" t="str">
        <f>IF(Z127="","-",IF(AA127="T","-",IF(VLOOKUP(Z127,[1]KhususLoadDosen!$E$20:$X$32,18,0)="","-",VLOOKUP(Z127,[1]KhususLoadDosen!$E$20:$X$32,18,0))))</f>
        <v>-</v>
      </c>
      <c r="AE127" s="75" t="str">
        <f>IF(Z127="","-",IF(AA127="T","-",IF(VLOOKUP(Z127,[1]KhususLoadDosen!$E$20:$X$32,19,0)="","-",VLOOKUP(Z127,[1]KhususLoadDosen!$E$20:$X$32,19,0))))</f>
        <v>-</v>
      </c>
      <c r="AF127" s="76" t="s">
        <v>40</v>
      </c>
      <c r="AG127" s="77" t="s">
        <v>80</v>
      </c>
      <c r="AH127" s="89"/>
      <c r="AI127" s="39"/>
      <c r="AJ127" s="40" t="str">
        <f>IF(AH127="","-",VLOOKUP(AH127,[1]KhususLoadDosen!$E$20:$U$32,14,0))</f>
        <v>-</v>
      </c>
      <c r="AK127" s="40" t="str">
        <f>IF(AH127="","-",IF(VLOOKUP(AH127,[1]KhususLoadDosen!$E$20:$U$32,15,0)="","-",VLOOKUP(AH127,[1]KhususLoadDosen!$E$9:$U$67,15,0)))</f>
        <v>-</v>
      </c>
      <c r="AL127" s="40" t="str">
        <f>IF(AH127="","-",IF(AI127="T","-",IF(VLOOKUP(AH127,[1]KhususLoadDosen!$E$20:$X$32,18,0)="","-",VLOOKUP(AH127,[1]KhususLoadDosen!$E$20:$X$32,18,0))))</f>
        <v>-</v>
      </c>
      <c r="AM127" s="40" t="str">
        <f>IF(AH127="","-",IF(AI127="T","-",IF(VLOOKUP(AH127,[1]KhususLoadDosen!$E$20:$X$32,19,0)="","-",VLOOKUP(AH127,[1]KhususLoadDosen!$E$20:$X$32,19,0))))</f>
        <v>-</v>
      </c>
      <c r="AN127" s="41" t="s">
        <v>40</v>
      </c>
      <c r="AO127" s="42"/>
    </row>
    <row r="128" spans="1:41" s="31" customFormat="1" ht="14.25" customHeight="1" x14ac:dyDescent="0.25">
      <c r="A128" s="43" t="s">
        <v>88</v>
      </c>
      <c r="B128" s="38" t="s">
        <v>39</v>
      </c>
      <c r="C128" s="39" t="s">
        <v>20</v>
      </c>
      <c r="D128" s="40" t="str">
        <f>IF(B128="","-",VLOOKUP(B128,[1]KhususLoadDosen!$E$20:$U$32,14,0))</f>
        <v>MSS</v>
      </c>
      <c r="E128" s="40" t="str">
        <f>IF(B128="","-",IF(VLOOKUP(B128,[1]KhususLoadDosen!$E$20:$U$32,15,0)="","-",VLOOKUP(B128,[1]KhususLoadDosen!$E$9:$U$67,15,0)))</f>
        <v>-</v>
      </c>
      <c r="F128" s="40" t="str">
        <f>IF(B128="","-",IF(C128="T","-",IF(VLOOKUP(B128,[1]KhususLoadDosen!$E$20:$X$32,18,0)="","-",VLOOKUP(B128,[1]KhususLoadDosen!$E$20:$X$32,18,0))))</f>
        <v>LMG</v>
      </c>
      <c r="G128" s="40" t="str">
        <f>IF(B128="","-",IF(C128="T","-",IF(VLOOKUP(B128,[1]KhususLoadDosen!$E$20:$X$32,19,0)="","-",VLOOKUP(B128,[1]KhususLoadDosen!$E$20:$X$32,19,0))))</f>
        <v>-</v>
      </c>
      <c r="H128" s="41" t="s">
        <v>45</v>
      </c>
      <c r="I128" s="42" t="s">
        <v>23</v>
      </c>
      <c r="J128" s="38"/>
      <c r="K128" s="39"/>
      <c r="L128" s="40" t="str">
        <f>IF(J128="","-",VLOOKUP(J128,[1]KhususLoadDosen!$E$20:$U$32,14,0))</f>
        <v>-</v>
      </c>
      <c r="M128" s="40" t="str">
        <f>IF(J128="","-",IF(VLOOKUP(J128,[1]KhususLoadDosen!$E$20:$U$32,15,0)="","-",VLOOKUP(J128,[1]KhususLoadDosen!$E$9:$U$67,15,0)))</f>
        <v>-</v>
      </c>
      <c r="N128" s="40" t="str">
        <f>IF(J128="","-",IF(K128="T","-",IF(VLOOKUP(J128,[1]KhususLoadDosen!$E$20:$X$32,18,0)="","-",VLOOKUP(J128,[1]KhususLoadDosen!$E$20:$X$32,18,0))))</f>
        <v>-</v>
      </c>
      <c r="O128" s="40" t="str">
        <f>IF(J128="","-",IF(K128="T","-",IF(VLOOKUP(J128,[1]KhususLoadDosen!$E$20:$X$32,19,0)="","-",VLOOKUP(J128,[1]KhususLoadDosen!$E$20:$X$32,19,0))))</f>
        <v>-</v>
      </c>
      <c r="P128" s="41" t="s">
        <v>45</v>
      </c>
      <c r="Q128" s="42"/>
      <c r="R128" s="38" t="s">
        <v>42</v>
      </c>
      <c r="S128" s="39" t="s">
        <v>66</v>
      </c>
      <c r="T128" s="40" t="str">
        <f>IF(R128="","-",VLOOKUP(R128,[1]KhususLoadDosen!$E$20:$U$32,14,0))</f>
        <v>RSL</v>
      </c>
      <c r="U128" s="40" t="str">
        <f>IF(R128="","-",IF(VLOOKUP(R128,[1]KhususLoadDosen!$E$20:$U$32,15,0)="","-",VLOOKUP(R128,[1]KhususLoadDosen!$E$9:$U$67,15,0)))</f>
        <v>HTS</v>
      </c>
      <c r="V128" s="40" t="str">
        <f>IF(R128="","-",IF(S128="T","-",IF(VLOOKUP(R128,[1]KhususLoadDosen!$E$20:$X$32,18,0)="","-",VLOOKUP(R128,[1]KhususLoadDosen!$E$20:$X$32,18,0))))</f>
        <v>-</v>
      </c>
      <c r="W128" s="41" t="s">
        <v>69</v>
      </c>
      <c r="X128" s="41" t="s">
        <v>45</v>
      </c>
      <c r="Y128" s="42" t="s">
        <v>48</v>
      </c>
      <c r="Z128" s="73" t="s">
        <v>81</v>
      </c>
      <c r="AA128" s="74" t="s">
        <v>16</v>
      </c>
      <c r="AB128" s="75" t="str">
        <f>IF(Z128="","-",VLOOKUP(Z128,[1]KhususLoadDosen!$E$20:$U$32,14,0))</f>
        <v>BLT</v>
      </c>
      <c r="AC128" s="75" t="str">
        <f>IF(Z128="","-",IF(VLOOKUP(Z128,[1]KhususLoadDosen!$E$20:$U$32,15,0)="","-",VLOOKUP(Z128,[1]KhususLoadDosen!$E$9:$U$67,15,0)))</f>
        <v>LTS</v>
      </c>
      <c r="AD128" s="75" t="str">
        <f>IF(Z128="","-",IF(AA128="T","-",IF(VLOOKUP(Z128,[1]KhususLoadDosen!$E$20:$X$32,18,0)="","-",VLOOKUP(Z128,[1]KhususLoadDosen!$E$20:$X$32,18,0))))</f>
        <v>-</v>
      </c>
      <c r="AE128" s="75" t="str">
        <f>IF(Z128="","-",IF(AA128="T","-",IF(VLOOKUP(Z128,[1]KhususLoadDosen!$E$20:$X$32,19,0)="","-",VLOOKUP(Z128,[1]KhususLoadDosen!$E$20:$X$32,19,0))))</f>
        <v>-</v>
      </c>
      <c r="AF128" s="76" t="s">
        <v>45</v>
      </c>
      <c r="AG128" s="77" t="s">
        <v>80</v>
      </c>
      <c r="AH128" s="89"/>
      <c r="AI128" s="39"/>
      <c r="AJ128" s="40" t="str">
        <f>IF(AH128="","-",VLOOKUP(AH128,[1]KhususLoadDosen!$E$20:$U$32,14,0))</f>
        <v>-</v>
      </c>
      <c r="AK128" s="40" t="str">
        <f>IF(AH128="","-",IF(VLOOKUP(AH128,[1]KhususLoadDosen!$E$20:$U$32,15,0)="","-",VLOOKUP(AH128,[1]KhususLoadDosen!$E$9:$U$67,15,0)))</f>
        <v>-</v>
      </c>
      <c r="AL128" s="40" t="str">
        <f>IF(AH128="","-",IF(AI128="T","-",IF(VLOOKUP(AH128,[1]KhususLoadDosen!$E$20:$X$32,18,0)="","-",VLOOKUP(AH128,[1]KhususLoadDosen!$E$20:$X$32,18,0))))</f>
        <v>-</v>
      </c>
      <c r="AM128" s="40" t="str">
        <f>IF(AH128="","-",IF(AI128="T","-",IF(VLOOKUP(AH128,[1]KhususLoadDosen!$E$20:$X$32,19,0)="","-",VLOOKUP(AH128,[1]KhususLoadDosen!$E$20:$X$32,19,0))))</f>
        <v>-</v>
      </c>
      <c r="AN128" s="41" t="s">
        <v>45</v>
      </c>
      <c r="AO128" s="42"/>
    </row>
    <row r="129" spans="1:41" s="31" customFormat="1" ht="14.25" customHeight="1" x14ac:dyDescent="0.25">
      <c r="A129" s="90" t="s">
        <v>81</v>
      </c>
      <c r="B129" s="38" t="s">
        <v>42</v>
      </c>
      <c r="C129" s="39" t="s">
        <v>20</v>
      </c>
      <c r="D129" s="40" t="str">
        <f>IF(B129="","-",VLOOKUP(B129,[1]KhususLoadDosen!$E$20:$U$32,14,0))</f>
        <v>RSL</v>
      </c>
      <c r="E129" s="40" t="str">
        <f>IF(B129="","-",IF(VLOOKUP(B129,[1]KhususLoadDosen!$E$20:$U$32,15,0)="","-",VLOOKUP(B129,[1]KhususLoadDosen!$E$9:$U$67,15,0)))</f>
        <v>HTS</v>
      </c>
      <c r="F129" s="40" t="str">
        <f>IF(B129="","-",IF(C129="T","-",IF(VLOOKUP(B129,[1]KhususLoadDosen!$E$20:$X$32,18,0)="","-",VLOOKUP(B129,[1]KhususLoadDosen!$E$20:$X$32,18,0))))</f>
        <v>-</v>
      </c>
      <c r="G129" s="40" t="str">
        <f>IF(B129="","-",IF(C129="T","-",IF(VLOOKUP(B129,[1]KhususLoadDosen!$E$20:$X$32,19,0)="","-",VLOOKUP(B129,[1]KhususLoadDosen!$E$20:$X$32,19,0))))</f>
        <v>-</v>
      </c>
      <c r="H129" s="41" t="s">
        <v>50</v>
      </c>
      <c r="I129" s="42" t="s">
        <v>41</v>
      </c>
      <c r="J129" s="38" t="s">
        <v>42</v>
      </c>
      <c r="K129" s="39" t="s">
        <v>20</v>
      </c>
      <c r="L129" s="40" t="str">
        <f>IF(J129="","-",VLOOKUP(J129,[1]KhususLoadDosen!$E$20:$U$32,14,0))</f>
        <v>RSL</v>
      </c>
      <c r="M129" s="40" t="str">
        <f>IF(J129="","-",IF(VLOOKUP(J129,[1]KhususLoadDosen!$E$20:$U$32,15,0)="","-",VLOOKUP(J129,[1]KhususLoadDosen!$E$9:$U$67,15,0)))</f>
        <v>HTS</v>
      </c>
      <c r="N129" s="40" t="str">
        <f>IF(J129="","-",IF(K129="T","-",IF(VLOOKUP(J129,[1]KhususLoadDosen!$E$20:$X$32,18,0)="","-",VLOOKUP(J129,[1]KhususLoadDosen!$E$20:$X$32,18,0))))</f>
        <v>-</v>
      </c>
      <c r="O129" s="40" t="str">
        <f>IF(J129="","-",IF(K129="T","-",IF(VLOOKUP(J129,[1]KhususLoadDosen!$E$20:$X$32,19,0)="","-",VLOOKUP(J129,[1]KhususLoadDosen!$E$20:$X$32,19,0))))</f>
        <v>-</v>
      </c>
      <c r="P129" s="41" t="s">
        <v>50</v>
      </c>
      <c r="Q129" s="42" t="s">
        <v>38</v>
      </c>
      <c r="R129" s="38" t="s">
        <v>42</v>
      </c>
      <c r="S129" s="39" t="s">
        <v>66</v>
      </c>
      <c r="T129" s="40" t="str">
        <f>IF(R129="","-",VLOOKUP(R129,[1]KhususLoadDosen!$E$20:$U$32,14,0))</f>
        <v>RSL</v>
      </c>
      <c r="U129" s="40" t="str">
        <f>IF(R129="","-",IF(VLOOKUP(R129,[1]KhususLoadDosen!$E$20:$U$32,15,0)="","-",VLOOKUP(R129,[1]KhususLoadDosen!$E$9:$U$67,15,0)))</f>
        <v>HTS</v>
      </c>
      <c r="V129" s="40" t="str">
        <f>IF(R129="","-",IF(S129="T","-",IF(VLOOKUP(R129,[1]KhususLoadDosen!$E$20:$X$32,18,0)="","-",VLOOKUP(R129,[1]KhususLoadDosen!$E$20:$X$32,18,0))))</f>
        <v>-</v>
      </c>
      <c r="W129" s="41" t="s">
        <v>71</v>
      </c>
      <c r="X129" s="41" t="s">
        <v>50</v>
      </c>
      <c r="Y129" s="42" t="s">
        <v>38</v>
      </c>
      <c r="Z129" s="73" t="s">
        <v>81</v>
      </c>
      <c r="AA129" s="74" t="s">
        <v>16</v>
      </c>
      <c r="AB129" s="75" t="str">
        <f>IF(Z129="","-",VLOOKUP(Z129,[1]KhususLoadDosen!$E$20:$U$32,14,0))</f>
        <v>BLT</v>
      </c>
      <c r="AC129" s="75" t="str">
        <f>IF(Z129="","-",IF(VLOOKUP(Z129,[1]KhususLoadDosen!$E$20:$U$32,15,0)="","-",VLOOKUP(Z129,[1]KhususLoadDosen!$E$9:$U$67,15,0)))</f>
        <v>LTS</v>
      </c>
      <c r="AD129" s="75" t="str">
        <f>IF(Z129="","-",IF(AA129="T","-",IF(VLOOKUP(Z129,[1]KhususLoadDosen!$E$20:$X$32,18,0)="","-",VLOOKUP(Z129,[1]KhususLoadDosen!$E$20:$X$32,18,0))))</f>
        <v>-</v>
      </c>
      <c r="AE129" s="75" t="str">
        <f>IF(Z129="","-",IF(AA129="T","-",IF(VLOOKUP(Z129,[1]KhususLoadDosen!$E$20:$X$32,19,0)="","-",VLOOKUP(Z129,[1]KhususLoadDosen!$E$20:$X$32,19,0))))</f>
        <v>-</v>
      </c>
      <c r="AF129" s="76" t="s">
        <v>50</v>
      </c>
      <c r="AG129" s="77" t="s">
        <v>80</v>
      </c>
      <c r="AH129" s="89"/>
      <c r="AI129" s="39"/>
      <c r="AJ129" s="40" t="str">
        <f>IF(AH129="","-",VLOOKUP(AH129,[1]KhususLoadDosen!$E$20:$U$32,14,0))</f>
        <v>-</v>
      </c>
      <c r="AK129" s="40" t="str">
        <f>IF(AH129="","-",IF(VLOOKUP(AH129,[1]KhususLoadDosen!$E$20:$U$32,15,0)="","-",VLOOKUP(AH129,[1]KhususLoadDosen!$E$9:$U$67,15,0)))</f>
        <v>-</v>
      </c>
      <c r="AL129" s="40" t="str">
        <f>IF(AH129="","-",IF(AI129="T","-",IF(VLOOKUP(AH129,[1]KhususLoadDosen!$E$20:$X$32,18,0)="","-",VLOOKUP(AH129,[1]KhususLoadDosen!$E$20:$X$32,18,0))))</f>
        <v>-</v>
      </c>
      <c r="AM129" s="40" t="str">
        <f>IF(AH129="","-",IF(AI129="T","-",IF(VLOOKUP(AH129,[1]KhususLoadDosen!$E$20:$X$32,19,0)="","-",VLOOKUP(AH129,[1]KhususLoadDosen!$E$20:$X$32,19,0))))</f>
        <v>-</v>
      </c>
      <c r="AN129" s="41" t="s">
        <v>50</v>
      </c>
      <c r="AO129" s="42"/>
    </row>
    <row r="130" spans="1:41" s="31" customFormat="1" x14ac:dyDescent="0.25">
      <c r="A130" s="90" t="s">
        <v>89</v>
      </c>
      <c r="B130" s="38" t="s">
        <v>49</v>
      </c>
      <c r="C130" s="39" t="s">
        <v>20</v>
      </c>
      <c r="D130" s="40" t="str">
        <f>IF(B130="","-",VLOOKUP(B130,[1]KhususLoadDosen!$E$20:$U$32,14,0))</f>
        <v>SAM</v>
      </c>
      <c r="E130" s="40" t="str">
        <f>IF(B130="","-",IF(VLOOKUP(B130,[1]KhususLoadDosen!$E$20:$U$32,15,0)="","-",VLOOKUP(B130,[1]KhususLoadDosen!$E$9:$U$67,15,0)))</f>
        <v>KIS</v>
      </c>
      <c r="F130" s="40" t="str">
        <f>IF(B130="","-",IF(C130="T","-",IF(VLOOKUP(B130,[1]KhususLoadDosen!$E$20:$X$32,18,0)="","-",VLOOKUP(B130,[1]KhususLoadDosen!$E$20:$X$32,18,0))))</f>
        <v>SAM</v>
      </c>
      <c r="G130" s="40" t="str">
        <f>IF(B130="","-",IF(C130="T","-",IF(VLOOKUP(B130,[1]KhususLoadDosen!$E$20:$X$32,19,0)="","-",VLOOKUP(B130,[1]KhususLoadDosen!$E$20:$X$32,19,0))))</f>
        <v>KIS</v>
      </c>
      <c r="H130" s="41" t="s">
        <v>52</v>
      </c>
      <c r="I130" s="42" t="s">
        <v>38</v>
      </c>
      <c r="J130" s="38" t="s">
        <v>53</v>
      </c>
      <c r="K130" s="39" t="s">
        <v>20</v>
      </c>
      <c r="L130" s="40" t="str">
        <f>IF(J130="","-",VLOOKUP(J130,[1]KhususLoadDosen!$E$20:$U$32,14,0))</f>
        <v>ACB</v>
      </c>
      <c r="M130" s="40" t="str">
        <f>IF(J130="","-",IF(VLOOKUP(J130,[1]KhususLoadDosen!$E$20:$U$32,15,0)="","-",VLOOKUP(J130,[1]KhususLoadDosen!$E$9:$U$67,15,0)))</f>
        <v>EMS</v>
      </c>
      <c r="N130" s="40" t="str">
        <f>IF(J130="","-",IF(K130="T","-",IF(VLOOKUP(J130,[1]KhususLoadDosen!$E$20:$X$32,18,0)="","-",VLOOKUP(J130,[1]KhususLoadDosen!$E$20:$X$32,18,0))))</f>
        <v>BPS</v>
      </c>
      <c r="O130" s="40" t="str">
        <f>IF(J130="","-",IF(K130="T","-",IF(VLOOKUP(J130,[1]KhususLoadDosen!$E$20:$X$32,19,0)="","-",VLOOKUP(J130,[1]KhususLoadDosen!$E$20:$X$32,19,0))))</f>
        <v>OMS</v>
      </c>
      <c r="P130" s="41" t="s">
        <v>52</v>
      </c>
      <c r="Q130" s="42" t="s">
        <v>48</v>
      </c>
      <c r="R130" s="38" t="s">
        <v>42</v>
      </c>
      <c r="S130" s="39" t="s">
        <v>66</v>
      </c>
      <c r="T130" s="40" t="str">
        <f>IF(R130="","-",VLOOKUP(R130,[1]KhususLoadDosen!$E$20:$U$32,14,0))</f>
        <v>RSL</v>
      </c>
      <c r="U130" s="40" t="str">
        <f>IF(R130="","-",IF(VLOOKUP(R130,[1]KhususLoadDosen!$E$20:$U$32,15,0)="","-",VLOOKUP(R130,[1]KhususLoadDosen!$E$9:$U$67,15,0)))</f>
        <v>HTS</v>
      </c>
      <c r="V130" s="40" t="str">
        <f>IF(R130="","-",IF(S130="T","-",IF(VLOOKUP(R130,[1]KhususLoadDosen!$E$20:$X$32,18,0)="","-",VLOOKUP(R130,[1]KhususLoadDosen!$E$20:$X$32,18,0))))</f>
        <v>-</v>
      </c>
      <c r="W130" s="41" t="s">
        <v>72</v>
      </c>
      <c r="X130" s="41" t="s">
        <v>52</v>
      </c>
      <c r="Y130" s="42" t="s">
        <v>23</v>
      </c>
      <c r="Z130" s="73" t="s">
        <v>81</v>
      </c>
      <c r="AA130" s="74" t="s">
        <v>16</v>
      </c>
      <c r="AB130" s="75" t="str">
        <f>IF(Z130="","-",VLOOKUP(Z130,[1]KhususLoadDosen!$E$20:$U$32,14,0))</f>
        <v>BLT</v>
      </c>
      <c r="AC130" s="75" t="str">
        <f>IF(Z130="","-",IF(VLOOKUP(Z130,[1]KhususLoadDosen!$E$20:$U$32,15,0)="","-",VLOOKUP(Z130,[1]KhususLoadDosen!$E$9:$U$67,15,0)))</f>
        <v>LTS</v>
      </c>
      <c r="AD130" s="75" t="str">
        <f>IF(Z130="","-",IF(AA130="T","-",IF(VLOOKUP(Z130,[1]KhususLoadDosen!$E$20:$X$32,18,0)="","-",VLOOKUP(Z130,[1]KhususLoadDosen!$E$20:$X$32,18,0))))</f>
        <v>-</v>
      </c>
      <c r="AE130" s="75" t="str">
        <f>IF(Z130="","-",IF(AA130="T","-",IF(VLOOKUP(Z130,[1]KhususLoadDosen!$E$20:$X$32,19,0)="","-",VLOOKUP(Z130,[1]KhususLoadDosen!$E$20:$X$32,19,0))))</f>
        <v>-</v>
      </c>
      <c r="AF130" s="76" t="s">
        <v>52</v>
      </c>
      <c r="AG130" s="77" t="s">
        <v>80</v>
      </c>
      <c r="AH130" s="38"/>
      <c r="AI130" s="39"/>
      <c r="AJ130" s="40" t="str">
        <f>IF(AH130="","-",VLOOKUP(AH130,[1]KhususLoadDosen!$E$20:$U$32,14,0))</f>
        <v>-</v>
      </c>
      <c r="AK130" s="40" t="str">
        <f>IF(AH130="","-",IF(VLOOKUP(AH130,[1]KhususLoadDosen!$E$20:$U$32,15,0)="","-",VLOOKUP(AH130,[1]KhususLoadDosen!$E$9:$U$67,15,0)))</f>
        <v>-</v>
      </c>
      <c r="AL130" s="40" t="str">
        <f>IF(AH130="","-",IF(AI130="T","-",IF(VLOOKUP(AH130,[1]KhususLoadDosen!$E$20:$X$32,18,0)="","-",VLOOKUP(AH130,[1]KhususLoadDosen!$E$20:$X$32,18,0))))</f>
        <v>-</v>
      </c>
      <c r="AM130" s="40" t="str">
        <f>IF(AH130="","-",IF(AI130="T","-",IF(VLOOKUP(AH130,[1]KhususLoadDosen!$E$20:$X$32,19,0)="","-",VLOOKUP(AH130,[1]KhususLoadDosen!$E$20:$X$32,19,0))))</f>
        <v>-</v>
      </c>
      <c r="AN130" s="41" t="s">
        <v>52</v>
      </c>
      <c r="AO130" s="42"/>
    </row>
    <row r="131" spans="1:41" s="31" customFormat="1" ht="8.85" customHeight="1" x14ac:dyDescent="0.25">
      <c r="A131" s="25"/>
      <c r="B131" s="33"/>
      <c r="C131" s="34"/>
      <c r="D131" s="35"/>
      <c r="E131" s="35"/>
      <c r="F131" s="35"/>
      <c r="G131" s="35"/>
      <c r="H131" s="35"/>
      <c r="I131" s="36"/>
      <c r="J131" s="33"/>
      <c r="K131" s="34"/>
      <c r="L131" s="35"/>
      <c r="M131" s="35"/>
      <c r="N131" s="35"/>
      <c r="O131" s="35"/>
      <c r="P131" s="35"/>
      <c r="Q131" s="36"/>
      <c r="R131" s="91"/>
      <c r="S131" s="34"/>
      <c r="T131" s="35"/>
      <c r="U131" s="35"/>
      <c r="V131" s="35"/>
      <c r="W131" s="35"/>
      <c r="X131" s="35"/>
      <c r="Y131" s="36"/>
      <c r="Z131" s="33"/>
      <c r="AA131" s="34"/>
      <c r="AB131" s="35"/>
      <c r="AC131" s="35"/>
      <c r="AD131" s="35"/>
      <c r="AE131" s="35"/>
      <c r="AF131" s="35"/>
      <c r="AG131" s="36"/>
      <c r="AH131" s="33"/>
      <c r="AI131" s="34"/>
      <c r="AJ131" s="35"/>
      <c r="AK131" s="35"/>
      <c r="AL131" s="35"/>
      <c r="AM131" s="35"/>
      <c r="AN131" s="35"/>
      <c r="AO131" s="36"/>
    </row>
    <row r="132" spans="1:41" s="31" customFormat="1" ht="14.25" x14ac:dyDescent="0.2">
      <c r="A132" s="25"/>
      <c r="B132" s="45" t="s">
        <v>76</v>
      </c>
      <c r="C132" s="46" t="s">
        <v>16</v>
      </c>
      <c r="D132" s="47" t="str">
        <f>IF(B132="","-",VLOOKUP(B132,[1]KhususLoadDosen!$E$36:$U$42,14,0))</f>
        <v>AMS</v>
      </c>
      <c r="E132" s="47" t="str">
        <f>IF(B132="","-",IF(VLOOKUP(B132,[1]KhususLoadDosen!$E$36:$U$42,15,0)="","-",VLOOKUP(B132,[1]KhususLoadDosen!$E$9:$U$67,15,0)))</f>
        <v>ANM</v>
      </c>
      <c r="F132" s="47" t="str">
        <f>IF(B132="","-",IF(C132="T","-",IF(VLOOKUP(B132,[1]KhususLoadDosen!$E$36:$X$42,18,0)="","-",VLOOKUP(B132,[1]KhususLoadDosen!$E$36:$X$42,18,0))))</f>
        <v>-</v>
      </c>
      <c r="G132" s="47" t="str">
        <f>IF(B132="","-",IF(C132="T","-",IF(VLOOKUP(B132,[1]KhususLoadDosen!$E$36:$X$43,19,0)="","-",VLOOKUP(B132,[1]KhususLoadDosen!$E$36:$X$43,19,0))))</f>
        <v>-</v>
      </c>
      <c r="H132" s="47" t="s">
        <v>54</v>
      </c>
      <c r="I132" s="48" t="s">
        <v>18</v>
      </c>
      <c r="J132" s="45" t="s">
        <v>73</v>
      </c>
      <c r="K132" s="46" t="s">
        <v>20</v>
      </c>
      <c r="L132" s="47" t="str">
        <f>IF(J132="","-",VLOOKUP(J132,[1]KhususLoadDosen!$E$36:$U$42,14,0))</f>
        <v>RSL</v>
      </c>
      <c r="M132" s="47" t="str">
        <f>IF(J132="","-",IF(VLOOKUP(J132,[1]KhususLoadDosen!$E$36:$U$42,15,0)="","-",VLOOKUP(J132,[1]KhususLoadDosen!$E$9:$U$67,15,0)))</f>
        <v>-</v>
      </c>
      <c r="N132" s="47" t="str">
        <f>IF(J132="","-",IF(K132="T","-",IF(VLOOKUP(J132,[1]KhususLoadDosen!$E$36:$X$42,18,0)="","-",VLOOKUP(J132,[1]KhususLoadDosen!$E$36:$X$42,18,0))))</f>
        <v>-</v>
      </c>
      <c r="O132" s="47" t="str">
        <f>IF(J132="","-",IF(K132="T","-",IF(VLOOKUP(J132,[1]KhususLoadDosen!$E$36:$X$43,19,0)="","-",VLOOKUP(J132,[1]KhususLoadDosen!$E$36:$X$43,19,0))))</f>
        <v>-</v>
      </c>
      <c r="P132" s="47" t="s">
        <v>54</v>
      </c>
      <c r="Q132" s="48" t="s">
        <v>58</v>
      </c>
      <c r="R132" s="45" t="s">
        <v>73</v>
      </c>
      <c r="S132" s="46" t="s">
        <v>66</v>
      </c>
      <c r="T132" s="47" t="str">
        <f>IF(R132="","-",VLOOKUP(R132,[1]KhususLoadDosen!$E$36:$U$42,14,0))</f>
        <v>RSL</v>
      </c>
      <c r="U132" s="47" t="str">
        <f>IF(R132="","-",IF(VLOOKUP(R132,[1]KhususLoadDosen!$E$36:$U$42,15,0)="","-",VLOOKUP(R132,[1]KhususLoadDosen!$E$9:$U$67,15,0)))</f>
        <v>-</v>
      </c>
      <c r="V132" s="47" t="str">
        <f>IF(R132="","-",IF(S132="T","-",IF(VLOOKUP(R132,[1]KhususLoadDosen!$E$36:$X$42,18,0)="","-",VLOOKUP(R132,[1]KhususLoadDosen!$E$36:$X$42,18,0))))</f>
        <v>-</v>
      </c>
      <c r="W132" s="47" t="str">
        <f>IF(R132="","-",IF(S132="T","-",IF(VLOOKUP(R132,[1]KhususLoadDosen!$E$36:$X$43,19,0)="","-",VLOOKUP(R132,[1]KhususLoadDosen!$E$36:$X$43,19,0))))</f>
        <v>-</v>
      </c>
      <c r="X132" s="47" t="s">
        <v>54</v>
      </c>
      <c r="Y132" s="48" t="s">
        <v>58</v>
      </c>
      <c r="Z132" s="45"/>
      <c r="AA132" s="46"/>
      <c r="AB132" s="47" t="str">
        <f>IF(Z132="","-",VLOOKUP(Z132,[1]KhususLoadDosen!$E$36:$U$42,14,0))</f>
        <v>-</v>
      </c>
      <c r="AC132" s="47" t="str">
        <f>IF(Z132="","-",IF(VLOOKUP(Z132,[1]KhususLoadDosen!$E$36:$U$42,15,0)="","-",VLOOKUP(Z132,[1]KhususLoadDosen!$E$9:$U$67,15,0)))</f>
        <v>-</v>
      </c>
      <c r="AD132" s="47" t="str">
        <f>IF(Z132="","-",IF(AA132="T","-",IF(VLOOKUP(Z132,[1]KhususLoadDosen!$E$36:$X$42,18,0)="","-",VLOOKUP(Z132,[1]KhususLoadDosen!$E$36:$X$42,18,0))))</f>
        <v>-</v>
      </c>
      <c r="AE132" s="47" t="str">
        <f>IF(Z132="","-",IF(AA132="T","-",IF(VLOOKUP(Z132,[1]KhususLoadDosen!$E$36:$X$43,19,0)="","-",VLOOKUP(Z132,[1]KhususLoadDosen!$E$36:$X$43,19,0))))</f>
        <v>-</v>
      </c>
      <c r="AF132" s="47" t="s">
        <v>54</v>
      </c>
      <c r="AG132" s="48"/>
      <c r="AH132" s="45"/>
      <c r="AI132" s="46"/>
      <c r="AJ132" s="47" t="str">
        <f>IF(AH132="","-",VLOOKUP(AH132,[1]KhususLoadDosen!$E$36:$U$42,14,0))</f>
        <v>-</v>
      </c>
      <c r="AK132" s="47" t="str">
        <f>IF(AH132="","-",IF(VLOOKUP(AH132,[1]KhususLoadDosen!$E$36:$U$42,15,0)="","-",VLOOKUP(AH132,[1]KhususLoadDosen!$E$9:$U$67,15,0)))</f>
        <v>-</v>
      </c>
      <c r="AL132" s="47" t="str">
        <f>IF(AH132="","-",IF(AI132="T","-",IF(VLOOKUP(AH132,[1]KhususLoadDosen!$E$36:$X$42,18,0)="","-",VLOOKUP(AH132,[1]KhususLoadDosen!$E$36:$X$42,18,0))))</f>
        <v>-</v>
      </c>
      <c r="AM132" s="47" t="str">
        <f>IF(AH132="","-",IF(AI132="T","-",IF(VLOOKUP(AH132,[1]KhususLoadDosen!$E$36:$X$43,19,0)="","-",VLOOKUP(AH132,[1]KhususLoadDosen!$E$36:$X$43,19,0))))</f>
        <v>-</v>
      </c>
      <c r="AN132" s="47" t="s">
        <v>54</v>
      </c>
      <c r="AO132" s="48"/>
    </row>
    <row r="133" spans="1:41" s="31" customFormat="1" ht="14.25" x14ac:dyDescent="0.2">
      <c r="A133" s="25"/>
      <c r="B133" s="45" t="s">
        <v>76</v>
      </c>
      <c r="C133" s="46" t="s">
        <v>16</v>
      </c>
      <c r="D133" s="47" t="str">
        <f>IF(B133="","-",VLOOKUP(B133,[1]KhususLoadDosen!$E$48:$U$55,14,0))</f>
        <v>AMS</v>
      </c>
      <c r="E133" s="47" t="str">
        <f>IF(B133="","-",IF(VLOOKUP(B133,[1]KhususLoadDosen!$E$48:$U$55,15,0)="","-",VLOOKUP(B133,[1]KhususLoadDosen!$E$48:$U$55,15,0)))</f>
        <v>ANM</v>
      </c>
      <c r="F133" s="47" t="str">
        <f>IF(B133="","-",IF(C133="T","-",IF(VLOOKUP(B133,[1]KhususLoadDosen!$E$48:$X$55,18,0)="","-",VLOOKUP(B133,[1]KhususLoadDosen!$E$48:$X$55,18,0))))</f>
        <v>-</v>
      </c>
      <c r="G133" s="47" t="str">
        <f>IF(B133="","-",IF(C133="T","-",IF(VLOOKUP(B133,[1]KhususLoadDosen!$E$48:$X$55,19,0)="","-",VLOOKUP(B133,[1]KhususLoadDosen!$E$48:$X$55,19,0))))</f>
        <v>-</v>
      </c>
      <c r="H133" s="47" t="s">
        <v>60</v>
      </c>
      <c r="I133" s="48" t="s">
        <v>18</v>
      </c>
      <c r="J133" s="45" t="s">
        <v>73</v>
      </c>
      <c r="K133" s="46" t="s">
        <v>20</v>
      </c>
      <c r="L133" s="47" t="str">
        <f>IF(J133="","-",VLOOKUP(J133,[1]KhususLoadDosen!$E$48:$U$55,14,0))</f>
        <v>RSL</v>
      </c>
      <c r="M133" s="47" t="str">
        <f>IF(J133="","-",IF(VLOOKUP(J133,[1]KhususLoadDosen!$E$48:$U$55,15,0)="","-",VLOOKUP(J133,[1]KhususLoadDosen!$E$48:$U$55,15,0)))</f>
        <v>-</v>
      </c>
      <c r="N133" s="47" t="str">
        <f>IF(J133="","-",IF(K133="T","-",IF(VLOOKUP(J133,[1]KhususLoadDosen!$E$48:$X$55,18,0)="","-",VLOOKUP(J133,[1]KhususLoadDosen!$E$48:$X$55,18,0))))</f>
        <v>-</v>
      </c>
      <c r="O133" s="47" t="str">
        <f>IF(J133="","-",IF(K133="T","-",IF(VLOOKUP(J133,[1]KhususLoadDosen!$E$48:$X$55,19,0)="","-",VLOOKUP(J133,[1]KhususLoadDosen!$E$48:$X$55,19,0))))</f>
        <v>-</v>
      </c>
      <c r="P133" s="47" t="s">
        <v>60</v>
      </c>
      <c r="Q133" s="48" t="s">
        <v>47</v>
      </c>
      <c r="R133" s="45" t="s">
        <v>73</v>
      </c>
      <c r="S133" s="46" t="s">
        <v>66</v>
      </c>
      <c r="T133" s="47" t="str">
        <f>IF(R133="","-",VLOOKUP(R133,[1]KhususLoadDosen!$E$48:$U$55,14,0))</f>
        <v>RSL</v>
      </c>
      <c r="U133" s="47" t="str">
        <f>IF(R133="","-",IF(VLOOKUP(R133,[1]KhususLoadDosen!$E$48:$U$55,15,0)="","-",VLOOKUP(R133,[1]KhususLoadDosen!$E$48:$U$55,15,0)))</f>
        <v>-</v>
      </c>
      <c r="V133" s="47" t="str">
        <f>IF(R133="","-",IF(S133="T","-",IF(VLOOKUP(R133,[1]KhususLoadDosen!$E$48:$X$55,18,0)="","-",VLOOKUP(R133,[1]KhususLoadDosen!$E$48:$X$55,18,0))))</f>
        <v>-</v>
      </c>
      <c r="W133" s="47" t="str">
        <f>IF(R133="","-",IF(S133="T","-",IF(VLOOKUP(R133,[1]KhususLoadDosen!$E$48:$X$55,19,0)="","-",VLOOKUP(R133,[1]KhususLoadDosen!$E$48:$X$55,19,0))))</f>
        <v>-</v>
      </c>
      <c r="X133" s="47" t="s">
        <v>60</v>
      </c>
      <c r="Y133" s="48" t="s">
        <v>47</v>
      </c>
      <c r="Z133" s="45"/>
      <c r="AA133" s="46"/>
      <c r="AB133" s="47" t="str">
        <f>IF(Z133="","-",VLOOKUP(Z133,[1]KhususLoadDosen!$E$48:$U$55,14,0))</f>
        <v>-</v>
      </c>
      <c r="AC133" s="47" t="str">
        <f>IF(Z133="","-",IF(VLOOKUP(Z133,[1]KhususLoadDosen!$E$48:$U$55,15,0)="","-",VLOOKUP(Z133,[1]KhususLoadDosen!$E$48:$U$55,15,0)))</f>
        <v>-</v>
      </c>
      <c r="AD133" s="47" t="str">
        <f>IF(Z133="","-",IF(AA133="T","-",IF(VLOOKUP(Z133,[1]KhususLoadDosen!$E$48:$X$55,18,0)="","-",VLOOKUP(Z133,[1]KhususLoadDosen!$E$48:$X$55,18,0))))</f>
        <v>-</v>
      </c>
      <c r="AE133" s="47" t="str">
        <f>IF(Z133="","-",IF(AA133="T","-",IF(VLOOKUP(Z133,[1]KhususLoadDosen!$E$48:$X$55,19,0)="","-",VLOOKUP(Z133,[1]KhususLoadDosen!$E$48:$X$55,19,0))))</f>
        <v>-</v>
      </c>
      <c r="AF133" s="47" t="s">
        <v>60</v>
      </c>
      <c r="AG133" s="48"/>
      <c r="AH133" s="45"/>
      <c r="AI133" s="46"/>
      <c r="AJ133" s="47" t="str">
        <f>IF(AH133="","-",VLOOKUP(AH133,[1]KhususLoadDosen!$E$48:$U$55,14,0))</f>
        <v>-</v>
      </c>
      <c r="AK133" s="47" t="str">
        <f>IF(AH133="","-",IF(VLOOKUP(AH133,[1]KhususLoadDosen!$E$48:$U$55,15,0)="","-",VLOOKUP(AH133,[1]KhususLoadDosen!$E$48:$U$55,15,0)))</f>
        <v>-</v>
      </c>
      <c r="AL133" s="47" t="str">
        <f>IF(AH133="","-",IF(AI133="T","-",IF(VLOOKUP(AH133,[1]KhususLoadDosen!$E$48:$X$55,18,0)="","-",VLOOKUP(AH133,[1]KhususLoadDosen!$E$48:$X$55,18,0))))</f>
        <v>-</v>
      </c>
      <c r="AM133" s="47" t="str">
        <f>IF(AH133="","-",IF(AI133="T","-",IF(VLOOKUP(AH133,[1]KhususLoadDosen!$E$48:$X$55,19,0)="","-",VLOOKUP(AH133,[1]KhususLoadDosen!$E$48:$X$55,19,0))))</f>
        <v>-</v>
      </c>
      <c r="AN133" s="47" t="s">
        <v>60</v>
      </c>
      <c r="AO133" s="48"/>
    </row>
    <row r="134" spans="1:41" s="31" customFormat="1" ht="14.25" x14ac:dyDescent="0.2">
      <c r="A134" s="25"/>
      <c r="B134" s="45" t="s">
        <v>76</v>
      </c>
      <c r="C134" s="46" t="s">
        <v>16</v>
      </c>
      <c r="D134" s="47" t="str">
        <f>IF(B134="","-",VLOOKUP(B134,[1]KhususLoadDosen!$E$59:$U$67,14,0))</f>
        <v>AMS</v>
      </c>
      <c r="E134" s="47" t="str">
        <f>IF(B134="","-",IF(VLOOKUP(B134,[1]KhususLoadDosen!$E$59:$U$67,15,0)="","-",VLOOKUP(B134,[1]KhususLoadDosen!$E$59:$U$67,15,0)))</f>
        <v>ANM</v>
      </c>
      <c r="F134" s="47" t="str">
        <f>IF(B134="","-",IF(C134="T","-",IF(VLOOKUP(B134,[1]KhususLoadDosen!$E$59:$X$67,18,0)="","-",VLOOKUP(B134,[1]KhususLoadDosen!$E$59:$X$67,18,0))))</f>
        <v>-</v>
      </c>
      <c r="G134" s="47" t="str">
        <f>IF(B134="","-",IF(C134="T","-",IF(VLOOKUP(B134,[1]KhususLoadDosen!$E$59:$X$67,19,0)="","-",VLOOKUP(B134,[1]KhususLoadDosen!$E$59:$X$67,19,0))))</f>
        <v>-</v>
      </c>
      <c r="H134" s="47" t="s">
        <v>63</v>
      </c>
      <c r="I134" s="48" t="s">
        <v>18</v>
      </c>
      <c r="J134" s="45" t="s">
        <v>73</v>
      </c>
      <c r="K134" s="46" t="s">
        <v>20</v>
      </c>
      <c r="L134" s="47" t="str">
        <f>IF(J134="","-",VLOOKUP(J134,[1]KhususLoadDosen!$E$59:$U$67,14,0))</f>
        <v>RSL</v>
      </c>
      <c r="M134" s="47" t="str">
        <f>IF(J134="","-",IF(VLOOKUP(J134,[1]KhususLoadDosen!$E$59:$U$67,15,0)="","-",VLOOKUP(J134,[1]KhususLoadDosen!$E$59:$U$67,15,0)))</f>
        <v>-</v>
      </c>
      <c r="N134" s="47" t="str">
        <f>IF(J134="","-",IF(K134="T","-",IF(VLOOKUP(J134,[1]KhususLoadDosen!$E$59:$X$67,18,0)="","-",VLOOKUP(J134,[1]KhususLoadDosen!$E$59:$X$67,18,0))))</f>
        <v>-</v>
      </c>
      <c r="O134" s="47" t="str">
        <f>IF(J134="","-",IF(K134="T","-",IF(VLOOKUP(J134,[1]KhususLoadDosen!$E$59:$X$67,19,0)="","-",VLOOKUP(J134,[1]KhususLoadDosen!$E$59:$X$67,19,0))))</f>
        <v>-</v>
      </c>
      <c r="P134" s="47" t="s">
        <v>63</v>
      </c>
      <c r="Q134" s="48" t="s">
        <v>28</v>
      </c>
      <c r="R134" s="45" t="s">
        <v>73</v>
      </c>
      <c r="S134" s="46" t="s">
        <v>66</v>
      </c>
      <c r="T134" s="47" t="str">
        <f>IF(R134="","-",VLOOKUP(R134,[1]KhususLoadDosen!$E$59:$U$67,14,0))</f>
        <v>RSL</v>
      </c>
      <c r="U134" s="47" t="str">
        <f>IF(R134="","-",IF(VLOOKUP(R134,[1]KhususLoadDosen!$E$59:$U$67,15,0)="","-",VLOOKUP(R134,[1]KhususLoadDosen!$E$59:$U$67,15,0)))</f>
        <v>-</v>
      </c>
      <c r="V134" s="47" t="str">
        <f>IF(R134="","-",IF(S134="T","-",IF(VLOOKUP(R134,[1]KhususLoadDosen!$E$59:$X$67,18,0)="","-",VLOOKUP(R134,[1]KhususLoadDosen!$E$59:$X$67,18,0))))</f>
        <v>-</v>
      </c>
      <c r="W134" s="47" t="str">
        <f>IF(R134="","-",IF(S134="T","-",IF(VLOOKUP(R134,[1]KhususLoadDosen!$E$59:$X$67,19,0)="","-",VLOOKUP(R134,[1]KhususLoadDosen!$E$59:$X$67,19,0))))</f>
        <v>-</v>
      </c>
      <c r="X134" s="47" t="s">
        <v>63</v>
      </c>
      <c r="Y134" s="48" t="s">
        <v>28</v>
      </c>
      <c r="Z134" s="45"/>
      <c r="AA134" s="46"/>
      <c r="AB134" s="47" t="str">
        <f>IF(Z134="","-",VLOOKUP(Z134,[1]KhususLoadDosen!$E$59:$U$67,14,0))</f>
        <v>-</v>
      </c>
      <c r="AC134" s="47" t="str">
        <f>IF(Z134="","-",IF(VLOOKUP(Z134,[1]KhususLoadDosen!$E$59:$U$67,15,0)="","-",VLOOKUP(Z134,[1]KhususLoadDosen!$E$59:$U$67,15,0)))</f>
        <v>-</v>
      </c>
      <c r="AD134" s="47" t="str">
        <f>IF(Z134="","-",IF(AA134="T","-",IF(VLOOKUP(Z134,[1]KhususLoadDosen!$E$59:$X$67,18,0)="","-",VLOOKUP(Z134,[1]KhususLoadDosen!$E$59:$X$67,18,0))))</f>
        <v>-</v>
      </c>
      <c r="AE134" s="47" t="str">
        <f>IF(Z134="","-",IF(AA134="T","-",IF(VLOOKUP(Z134,[1]KhususLoadDosen!$E$59:$X$67,19,0)="","-",VLOOKUP(Z134,[1]KhususLoadDosen!$E$59:$X$67,19,0))))</f>
        <v>-</v>
      </c>
      <c r="AF134" s="47" t="s">
        <v>63</v>
      </c>
      <c r="AG134" s="48"/>
      <c r="AH134" s="45"/>
      <c r="AI134" s="46"/>
      <c r="AJ134" s="47" t="str">
        <f>IF(AH134="","-",VLOOKUP(AH134,[1]KhususLoadDosen!$E$59:$U$67,14,0))</f>
        <v>-</v>
      </c>
      <c r="AK134" s="47" t="str">
        <f>IF(AH134="","-",IF(VLOOKUP(AH134,[1]KhususLoadDosen!$E$59:$U$67,15,0)="","-",VLOOKUP(AH134,[1]KhususLoadDosen!$E$59:$U$67,15,0)))</f>
        <v>-</v>
      </c>
      <c r="AL134" s="47" t="str">
        <f>IF(AH134="","-",IF(AI134="T","-",IF(VLOOKUP(AH134,[1]KhususLoadDosen!$E$59:$X$67,18,0)="","-",VLOOKUP(AH134,[1]KhususLoadDosen!$E$59:$X$67,18,0))))</f>
        <v>-</v>
      </c>
      <c r="AM134" s="47" t="str">
        <f>IF(AH134="","-",IF(AI134="T","-",IF(VLOOKUP(AH134,[1]KhususLoadDosen!$E$59:$X$67,19,0)="","-",VLOOKUP(AH134,[1]KhususLoadDosen!$E$59:$X$67,19,0))))</f>
        <v>-</v>
      </c>
      <c r="AN134" s="47" t="s">
        <v>63</v>
      </c>
      <c r="AO134" s="48"/>
    </row>
    <row r="135" spans="1:41" s="99" customFormat="1" ht="12" thickBot="1" x14ac:dyDescent="0.25">
      <c r="A135" s="92"/>
      <c r="B135" s="93"/>
      <c r="C135" s="94"/>
      <c r="D135" s="94"/>
      <c r="E135" s="94"/>
      <c r="F135" s="94"/>
      <c r="G135" s="94"/>
      <c r="H135" s="94"/>
      <c r="I135" s="95"/>
      <c r="J135" s="93"/>
      <c r="K135" s="94"/>
      <c r="L135" s="94"/>
      <c r="M135" s="94"/>
      <c r="N135" s="94"/>
      <c r="O135" s="94"/>
      <c r="P135" s="94"/>
      <c r="Q135" s="95"/>
      <c r="R135" s="96"/>
      <c r="S135" s="94"/>
      <c r="T135" s="97"/>
      <c r="U135" s="97"/>
      <c r="V135" s="97"/>
      <c r="W135" s="94"/>
      <c r="X135" s="94"/>
      <c r="Y135" s="98"/>
      <c r="Z135" s="93"/>
      <c r="AA135" s="94"/>
      <c r="AB135" s="94"/>
      <c r="AC135" s="94"/>
      <c r="AD135" s="94"/>
      <c r="AE135" s="94"/>
      <c r="AF135" s="94"/>
      <c r="AG135" s="95"/>
      <c r="AH135" s="93"/>
      <c r="AI135" s="94"/>
      <c r="AJ135" s="94"/>
      <c r="AK135" s="94"/>
      <c r="AL135" s="94"/>
      <c r="AM135" s="94"/>
      <c r="AN135" s="94"/>
      <c r="AO135" s="95"/>
    </row>
    <row r="136" spans="1:41" s="31" customFormat="1" ht="18" customHeight="1" thickTop="1" x14ac:dyDescent="0.25">
      <c r="A136" s="100"/>
      <c r="B136" s="101"/>
      <c r="C136" s="101"/>
      <c r="D136" s="7"/>
      <c r="E136" s="101" t="s">
        <v>90</v>
      </c>
      <c r="F136" s="102" t="s">
        <v>91</v>
      </c>
      <c r="G136" s="7"/>
      <c r="H136" s="7"/>
      <c r="I136" s="5"/>
      <c r="J136" s="101"/>
      <c r="K136" s="101"/>
      <c r="L136" s="7"/>
      <c r="M136" s="101"/>
      <c r="N136" s="102"/>
      <c r="O136" s="7"/>
      <c r="P136" s="7"/>
      <c r="Q136" s="5"/>
      <c r="R136" s="7"/>
      <c r="S136" s="101"/>
      <c r="T136" s="7"/>
      <c r="U136" s="103"/>
      <c r="V136" s="7"/>
      <c r="W136" s="7"/>
      <c r="X136" s="7"/>
      <c r="Y136" s="104"/>
      <c r="Z136" s="105" t="s">
        <v>92</v>
      </c>
      <c r="AA136" s="105"/>
      <c r="AB136" s="105"/>
      <c r="AC136" s="105"/>
      <c r="AD136" s="105"/>
      <c r="AE136" s="105"/>
      <c r="AF136" s="105"/>
      <c r="AG136" s="105"/>
      <c r="AH136" s="101"/>
      <c r="AI136" s="101"/>
      <c r="AJ136" s="7"/>
      <c r="AK136" s="101"/>
      <c r="AL136" s="102"/>
      <c r="AM136" s="7"/>
      <c r="AN136" s="7"/>
      <c r="AO136" s="5"/>
    </row>
    <row r="137" spans="1:41" ht="18" x14ac:dyDescent="0.25">
      <c r="A137" s="106"/>
      <c r="B137" s="107" t="s">
        <v>93</v>
      </c>
      <c r="C137" s="107"/>
      <c r="D137" s="108"/>
      <c r="F137" s="108"/>
      <c r="G137" s="108"/>
      <c r="H137" s="108"/>
      <c r="I137" s="108"/>
      <c r="J137" s="108"/>
      <c r="K137" s="107"/>
      <c r="L137" s="108"/>
      <c r="N137" s="108"/>
      <c r="O137" s="108"/>
      <c r="P137" s="108"/>
      <c r="Q137" s="108"/>
      <c r="R137" s="107"/>
      <c r="S137" s="107"/>
      <c r="T137" s="108"/>
      <c r="U137" s="108"/>
      <c r="V137" s="108"/>
      <c r="W137" s="108"/>
      <c r="X137" s="108"/>
      <c r="Y137" s="107"/>
      <c r="Z137" s="105" t="s">
        <v>94</v>
      </c>
      <c r="AA137" s="105"/>
      <c r="AB137" s="105"/>
      <c r="AC137" s="105"/>
      <c r="AD137" s="105"/>
      <c r="AE137" s="105"/>
      <c r="AF137" s="105"/>
      <c r="AG137" s="105"/>
      <c r="AI137" s="107"/>
      <c r="AJ137" s="107"/>
      <c r="AK137" s="109" t="s">
        <v>95</v>
      </c>
      <c r="AL137" s="108"/>
      <c r="AM137" s="108"/>
      <c r="AN137" s="108"/>
    </row>
    <row r="138" spans="1:41" ht="18" x14ac:dyDescent="0.25">
      <c r="A138" s="110"/>
      <c r="B138" s="107" t="s">
        <v>96</v>
      </c>
      <c r="C138" s="107"/>
      <c r="D138" s="108"/>
      <c r="E138" s="111" t="s">
        <v>97</v>
      </c>
      <c r="F138" s="112"/>
      <c r="G138" s="112"/>
      <c r="H138" s="108"/>
      <c r="I138" s="108"/>
      <c r="J138" s="108"/>
      <c r="K138" s="107"/>
      <c r="L138" s="108"/>
      <c r="M138" s="111"/>
      <c r="N138" s="112"/>
      <c r="O138" s="112"/>
      <c r="P138" s="108"/>
      <c r="Q138" s="108"/>
      <c r="S138" s="107"/>
      <c r="W138" s="112"/>
      <c r="X138" s="108"/>
      <c r="Z138" s="107"/>
      <c r="AA138" s="107"/>
      <c r="AB138" s="108"/>
      <c r="AC138" s="111"/>
      <c r="AD138" s="112"/>
      <c r="AE138" s="112"/>
      <c r="AF138" s="108"/>
      <c r="AI138" s="107"/>
      <c r="AJ138" s="108"/>
      <c r="AK138" s="109" t="s">
        <v>98</v>
      </c>
      <c r="AL138" s="112"/>
      <c r="AM138" s="112"/>
      <c r="AN138" s="108"/>
      <c r="AO138" s="3"/>
    </row>
    <row r="139" spans="1:41" ht="18" x14ac:dyDescent="0.25">
      <c r="A139" s="113"/>
      <c r="B139" s="107" t="s">
        <v>99</v>
      </c>
      <c r="C139" s="107"/>
      <c r="D139" s="108"/>
      <c r="E139" s="114"/>
      <c r="F139" s="112"/>
      <c r="G139" s="112"/>
      <c r="H139" s="108"/>
      <c r="I139" s="108"/>
      <c r="L139" s="108"/>
      <c r="M139" s="114"/>
      <c r="N139" s="112"/>
      <c r="O139" s="112"/>
      <c r="S139" s="107"/>
      <c r="W139" s="112"/>
      <c r="X139" s="108"/>
      <c r="Z139" s="107"/>
      <c r="AA139" s="107"/>
      <c r="AB139" s="108"/>
      <c r="AC139" s="114"/>
      <c r="AD139" s="112"/>
      <c r="AE139" s="112"/>
      <c r="AF139" s="108"/>
      <c r="AI139" s="107"/>
      <c r="AJ139" s="108"/>
      <c r="AK139" s="109" t="s">
        <v>100</v>
      </c>
      <c r="AL139" s="112"/>
      <c r="AM139" s="112"/>
      <c r="AN139" s="108"/>
      <c r="AO139" s="3"/>
    </row>
    <row r="140" spans="1:41" x14ac:dyDescent="0.25">
      <c r="B140" s="108"/>
      <c r="C140" s="108"/>
      <c r="D140" s="108"/>
      <c r="E140" s="108"/>
      <c r="F140" s="108"/>
      <c r="G140" s="108"/>
      <c r="H140" s="108"/>
      <c r="I140" s="108"/>
      <c r="L140" s="108"/>
      <c r="M140" s="108"/>
      <c r="N140" s="108"/>
      <c r="O140" s="108"/>
      <c r="S140" s="108"/>
      <c r="W140" s="108"/>
      <c r="X140" s="108"/>
      <c r="Z140" s="107"/>
      <c r="AA140" s="108"/>
      <c r="AB140" s="108"/>
      <c r="AC140" s="108"/>
      <c r="AD140" s="108"/>
      <c r="AE140" s="108"/>
      <c r="AF140" s="108"/>
      <c r="AI140" s="108"/>
      <c r="AJ140" s="108"/>
      <c r="AK140" s="108"/>
      <c r="AL140" s="108"/>
      <c r="AM140" s="108"/>
      <c r="AN140" s="108"/>
    </row>
    <row r="141" spans="1:41" x14ac:dyDescent="0.25">
      <c r="Y141" s="107"/>
      <c r="Z141" s="1"/>
      <c r="AA141" s="2"/>
      <c r="AH141" s="1"/>
      <c r="AI141" s="2"/>
    </row>
    <row r="142" spans="1:41" x14ac:dyDescent="0.25">
      <c r="Y142" s="115"/>
      <c r="Z142" s="1"/>
      <c r="AA142" s="2"/>
      <c r="AH142" s="1"/>
      <c r="AI142" s="2"/>
    </row>
    <row r="143" spans="1:41" x14ac:dyDescent="0.25">
      <c r="Z143" s="115"/>
    </row>
    <row r="144" spans="1:41" x14ac:dyDescent="0.25">
      <c r="Z144" s="1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Pintor</dc:creator>
  <cp:lastModifiedBy>Pintor</cp:lastModifiedBy>
  <dcterms:created xsi:type="dcterms:W3CDTF">2014-07-18T06:51:06Z</dcterms:created>
  <dcterms:modified xsi:type="dcterms:W3CDTF">2014-08-04T08:03:29Z</dcterms:modified>
</cp:coreProperties>
</file>