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19140" windowHeight="98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9" i="1"/>
  <c r="C20" i="1"/>
  <c r="C19" i="1"/>
  <c r="D16" i="1"/>
  <c r="C16" i="1"/>
  <c r="D15" i="1"/>
  <c r="C15" i="1"/>
  <c r="D14" i="1"/>
  <c r="C14" i="1"/>
  <c r="D13" i="1"/>
  <c r="C13" i="1"/>
  <c r="D12" i="1"/>
  <c r="C12" i="1"/>
  <c r="D11" i="1"/>
  <c r="XFD11" i="1"/>
  <c r="C11" i="1"/>
  <c r="D10" i="1"/>
  <c r="C10" i="1"/>
</calcChain>
</file>

<file path=xl/sharedStrings.xml><?xml version="1.0" encoding="utf-8"?>
<sst xmlns="http://schemas.openxmlformats.org/spreadsheetml/2006/main" count="19" uniqueCount="19">
  <si>
    <t>Participant</t>
  </si>
  <si>
    <t>P1</t>
  </si>
  <si>
    <t>P2</t>
  </si>
  <si>
    <t>P3</t>
  </si>
  <si>
    <t>P4</t>
  </si>
  <si>
    <t>Time to perform task 1 (s)</t>
  </si>
  <si>
    <t>Prototype 1</t>
  </si>
  <si>
    <t>Prototype 2</t>
  </si>
  <si>
    <t>Maximum</t>
  </si>
  <si>
    <t>Minimum</t>
  </si>
  <si>
    <t>Median</t>
  </si>
  <si>
    <t>Mode</t>
  </si>
  <si>
    <t>Mean/Average</t>
  </si>
  <si>
    <t>Std. Deviation</t>
  </si>
  <si>
    <t>Confidence 95% *)</t>
  </si>
  <si>
    <t>*) meaning that:</t>
  </si>
  <si>
    <t>with 95% certainty</t>
  </si>
  <si>
    <t>data are in the range</t>
  </si>
  <si>
    <t>to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</si>
</sst>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FD20"/>
  <sheetViews>
    <sheetView tabSelected="1" workbookViewId="0">
      <selection activeCell="A3" sqref="A3"/>
    </sheetView>
  </sheetViews>
  <sheetFormatPr defaultRowHeight="14.4" x14ac:dyDescent="0.3"/>
  <cols>
    <col min="2" max="2" width="20.21875" customWidth="1"/>
    <col min="3" max="3" width="12.6640625" customWidth="1"/>
    <col min="4" max="4" width="12.33203125" customWidth="1"/>
  </cols>
  <sheetData>
    <row r="3" spans="2:4 16384:16384" x14ac:dyDescent="0.3">
      <c r="B3" s="4"/>
      <c r="C3" s="1" t="s">
        <v>5</v>
      </c>
      <c r="D3" s="1"/>
    </row>
    <row r="4" spans="2:4 16384:16384" x14ac:dyDescent="0.3">
      <c r="B4" s="5" t="s">
        <v>0</v>
      </c>
      <c r="C4" s="3" t="s">
        <v>6</v>
      </c>
      <c r="D4" s="3" t="s">
        <v>7</v>
      </c>
    </row>
    <row r="5" spans="2:4 16384:16384" x14ac:dyDescent="0.3">
      <c r="B5" s="4" t="s">
        <v>1</v>
      </c>
      <c r="C5">
        <v>20</v>
      </c>
      <c r="D5">
        <v>15</v>
      </c>
    </row>
    <row r="6" spans="2:4 16384:16384" x14ac:dyDescent="0.3">
      <c r="B6" s="4" t="s">
        <v>2</v>
      </c>
      <c r="C6">
        <v>23</v>
      </c>
      <c r="D6">
        <v>23</v>
      </c>
    </row>
    <row r="7" spans="2:4 16384:16384" x14ac:dyDescent="0.3">
      <c r="B7" s="4" t="s">
        <v>3</v>
      </c>
      <c r="C7">
        <v>19</v>
      </c>
      <c r="D7">
        <v>18</v>
      </c>
    </row>
    <row r="8" spans="2:4 16384:16384" x14ac:dyDescent="0.3">
      <c r="B8" s="4" t="s">
        <v>4</v>
      </c>
      <c r="C8">
        <v>21</v>
      </c>
      <c r="D8">
        <v>15</v>
      </c>
    </row>
    <row r="9" spans="2:4 16384:16384" x14ac:dyDescent="0.3">
      <c r="B9" s="4"/>
    </row>
    <row r="10" spans="2:4 16384:16384" x14ac:dyDescent="0.3">
      <c r="B10" s="4" t="s">
        <v>8</v>
      </c>
      <c r="C10">
        <f>MAX(C5:C8)</f>
        <v>23</v>
      </c>
      <c r="D10">
        <f>MAX(D5:D8)</f>
        <v>23</v>
      </c>
    </row>
    <row r="11" spans="2:4 16384:16384" x14ac:dyDescent="0.3">
      <c r="B11" s="4" t="s">
        <v>9</v>
      </c>
      <c r="C11">
        <f>MIN(C5:C8)</f>
        <v>19</v>
      </c>
      <c r="D11">
        <f>MIN(D5:D8)</f>
        <v>15</v>
      </c>
      <c r="XFD11">
        <f>MIN(XFD5:XFD8)</f>
        <v>0</v>
      </c>
    </row>
    <row r="12" spans="2:4 16384:16384" x14ac:dyDescent="0.3">
      <c r="B12" s="4" t="s">
        <v>12</v>
      </c>
      <c r="C12" s="2">
        <f>AVERAGE(C5:C8)</f>
        <v>20.75</v>
      </c>
      <c r="D12" s="2">
        <f>AVERAGE(D5:D8)</f>
        <v>17.75</v>
      </c>
    </row>
    <row r="13" spans="2:4 16384:16384" x14ac:dyDescent="0.3">
      <c r="B13" s="4" t="s">
        <v>10</v>
      </c>
      <c r="C13" s="2">
        <f>MEDIAN(C5:C8)</f>
        <v>20.5</v>
      </c>
      <c r="D13" s="2">
        <f>MEDIAN(D5:D8)</f>
        <v>16.5</v>
      </c>
    </row>
    <row r="14" spans="2:4 16384:16384" x14ac:dyDescent="0.3">
      <c r="B14" s="4" t="s">
        <v>11</v>
      </c>
      <c r="C14" s="2" t="e">
        <f>MODE(C5:C8)</f>
        <v>#N/A</v>
      </c>
      <c r="D14" s="2">
        <f>MODE(D5:D8)</f>
        <v>15</v>
      </c>
    </row>
    <row r="15" spans="2:4 16384:16384" x14ac:dyDescent="0.3">
      <c r="B15" s="4" t="s">
        <v>13</v>
      </c>
      <c r="C15" s="2">
        <f>_xlfn.STDEV.S(C5:C8)</f>
        <v>1.707825127659933</v>
      </c>
      <c r="D15" s="2">
        <f>_xlfn.STDEV.S(D5:D8)</f>
        <v>3.7749172176353749</v>
      </c>
    </row>
    <row r="16" spans="2:4 16384:16384" x14ac:dyDescent="0.3">
      <c r="B16" s="4" t="s">
        <v>14</v>
      </c>
      <c r="C16" s="2">
        <f>CONFIDENCE(0.05,C15,COUNT(C5:C8))</f>
        <v>1.673637871052994</v>
      </c>
      <c r="D16" s="2">
        <f>CONFIDENCE(0.05,D15,COUNT(D5:D8))</f>
        <v>3.6993508955927412</v>
      </c>
    </row>
    <row r="17" spans="2:4" x14ac:dyDescent="0.3">
      <c r="B17" s="4" t="s">
        <v>15</v>
      </c>
      <c r="C17" s="2"/>
      <c r="D17" s="2"/>
    </row>
    <row r="18" spans="2:4" x14ac:dyDescent="0.3">
      <c r="B18" s="4" t="s">
        <v>16</v>
      </c>
      <c r="C18" s="2"/>
      <c r="D18" s="2"/>
    </row>
    <row r="19" spans="2:4" x14ac:dyDescent="0.3">
      <c r="B19" s="4" t="s">
        <v>17</v>
      </c>
      <c r="C19" s="2">
        <f>C12+C16</f>
        <v>22.423637871052993</v>
      </c>
      <c r="D19" s="2">
        <f>D12+D16</f>
        <v>21.44935089559274</v>
      </c>
    </row>
    <row r="20" spans="2:4" x14ac:dyDescent="0.3">
      <c r="B20" s="4" t="s">
        <v>18</v>
      </c>
      <c r="C20" s="2">
        <f>C10+C16</f>
        <v>24.673637871052993</v>
      </c>
      <c r="D20" s="2">
        <f>D10+D16</f>
        <v>26.69935089559274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2014-12-02T14:27:45Z</dcterms:created>
  <dcterms:modified xsi:type="dcterms:W3CDTF">2014-12-02T14:37:29Z</dcterms:modified>
</cp:coreProperties>
</file>