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ja8go/Documents/excel sheets/personla expense/"/>
    </mc:Choice>
  </mc:AlternateContent>
  <xr:revisionPtr revIDLastSave="0" documentId="13_ncr:11_{4F31F3FB-EEC3-9F46-9CBF-6767BFE7CA73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Monthly expense" sheetId="1" r:id="rId1"/>
    <sheet name="after 1st hand" sheetId="3" r:id="rId2"/>
    <sheet name="Chart Data" sheetId="2" state="hidden" r:id="rId3"/>
  </sheets>
  <definedNames>
    <definedName name="Total_Monthly_Expenses">'Monthly expense'!$C$6</definedName>
    <definedName name="Total_Monthly_Income">'Monthly expense'!$C$4</definedName>
    <definedName name="Total_Monthly_Savings">'Monthly expense'!$C$8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A11" i="3"/>
  <c r="B6" i="3"/>
  <c r="B4" i="3"/>
  <c r="C8" i="1" l="1"/>
  <c r="C10" i="1" s="1"/>
  <c r="C6" i="1"/>
  <c r="C4" i="1"/>
  <c r="B11" i="1" l="1"/>
  <c r="B6" i="2"/>
  <c r="B5" i="2"/>
  <c r="B4" i="2" s="1"/>
</calcChain>
</file>

<file path=xl/sharedStrings.xml><?xml version="1.0" encoding="utf-8"?>
<sst xmlns="http://schemas.openxmlformats.org/spreadsheetml/2006/main" count="62" uniqueCount="28">
  <si>
    <t>Monthly Income</t>
  </si>
  <si>
    <t>Item</t>
  </si>
  <si>
    <t>Income Source 1</t>
  </si>
  <si>
    <t>Income Source 2</t>
  </si>
  <si>
    <t>Amount</t>
  </si>
  <si>
    <t>Monthly Expenses</t>
  </si>
  <si>
    <t>Rent/mortgage</t>
  </si>
  <si>
    <t>Electric</t>
  </si>
  <si>
    <t>Cell phone</t>
  </si>
  <si>
    <t>Groceries</t>
  </si>
  <si>
    <t>Auto insurance</t>
  </si>
  <si>
    <t>Monthly Savings</t>
  </si>
  <si>
    <t>Date</t>
  </si>
  <si>
    <t>% of Income Spent</t>
  </si>
  <si>
    <t>Summary</t>
  </si>
  <si>
    <t>Total Monthly Income</t>
  </si>
  <si>
    <t>Total Monthly Expenses</t>
  </si>
  <si>
    <t>Total Monthly Savings</t>
  </si>
  <si>
    <t>[Date]</t>
  </si>
  <si>
    <t>Budget</t>
  </si>
  <si>
    <t>CHART DATA</t>
  </si>
  <si>
    <t>Transport</t>
  </si>
  <si>
    <t>Miscellaneous(union )</t>
  </si>
  <si>
    <t>School</t>
  </si>
  <si>
    <t>Outing</t>
  </si>
  <si>
    <t>bank</t>
  </si>
  <si>
    <t>Savings</t>
  </si>
  <si>
    <t>Total Monthly Income first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</si>
</sst>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14" x14ac:knownFonts="1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8"/>
      <color theme="3"/>
      <name val="Arial (Body)"/>
    </font>
    <font>
      <b/>
      <sz val="18"/>
      <color theme="3" tint="0.39991454817346722"/>
      <name val="Arial (Body)"/>
    </font>
    <font>
      <sz val="18"/>
      <color theme="0"/>
      <name val="Arial (Body)"/>
    </font>
    <font>
      <b/>
      <sz val="18"/>
      <color theme="4"/>
      <name val="Arial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</cellStyleXfs>
  <cellXfs count="22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9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Alignment="1">
      <alignment horizontal="left"/>
    </xf>
    <xf numFmtId="9" fontId="9" fillId="0" borderId="0" xfId="0" applyNumberFormat="1" applyFont="1"/>
    <xf numFmtId="0" fontId="10" fillId="0" borderId="0" xfId="1" applyFont="1" applyAlignment="1">
      <alignment horizontal="left"/>
    </xf>
    <xf numFmtId="0" fontId="10" fillId="0" borderId="0" xfId="2" applyFont="1">
      <alignment horizontal="left"/>
    </xf>
    <xf numFmtId="0" fontId="11" fillId="0" borderId="0" xfId="0" applyFont="1"/>
    <xf numFmtId="9" fontId="12" fillId="0" borderId="0" xfId="0" applyNumberFormat="1" applyFont="1"/>
    <xf numFmtId="165" fontId="13" fillId="0" borderId="0" xfId="0" applyNumberFormat="1" applyFont="1" applyAlignment="1">
      <alignment horizontal="left"/>
    </xf>
    <xf numFmtId="9" fontId="13" fillId="0" borderId="0" xfId="0" applyNumberFormat="1" applyFont="1" applyAlignment="1">
      <alignment horizontal="center" vertical="center"/>
    </xf>
    <xf numFmtId="0" fontId="13" fillId="0" borderId="0" xfId="0" applyFont="1"/>
    <xf numFmtId="164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14" fontId="11" fillId="0" borderId="0" xfId="0" applyNumberFormat="1" applyFont="1" applyAlignment="1">
      <alignment horizontal="left"/>
    </xf>
  </cellXfs>
  <cellStyles count="4">
    <cellStyle name="Heading 1" xfId="2" builtinId="16" customBuiltin="1"/>
    <cellStyle name="Heading 2" xfId="3" builtinId="17" customBuiltin="1"/>
    <cellStyle name="Normal" xfId="0" builtinId="0" customBuiltin="1"/>
    <cellStyle name="Title" xfId="1" builtinId="15" customBuiltin="1"/>
  </cellStyles>
  <dxfs count="24">
    <dxf>
      <font>
        <strike val="0"/>
        <outline val="0"/>
        <shadow val="0"/>
        <u val="none"/>
        <vertAlign val="baseline"/>
        <sz val="18"/>
        <name val="Arial (Body)"/>
      </font>
    </dxf>
    <dxf>
      <font>
        <strike val="0"/>
        <outline val="0"/>
        <shadow val="0"/>
        <u val="none"/>
        <vertAlign val="baseline"/>
        <sz val="18"/>
        <color theme="3" tint="0.39991454817346722"/>
        <name val="Arial (Body)"/>
        <scheme val="major"/>
      </font>
    </dxf>
    <dxf>
      <font>
        <strike val="0"/>
        <outline val="0"/>
        <shadow val="0"/>
        <u val="none"/>
        <vertAlign val="baseline"/>
        <sz val="18"/>
        <name val="Arial (Body)"/>
      </font>
      <numFmt numFmtId="164" formatCode="&quot;$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Arial (Body)"/>
      </font>
      <numFmt numFmtId="166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Arial (Body)"/>
      </font>
    </dxf>
    <dxf>
      <font>
        <strike val="0"/>
        <outline val="0"/>
        <shadow val="0"/>
        <u val="none"/>
        <vertAlign val="baseline"/>
        <sz val="18"/>
        <color theme="3" tint="0.39991454817346722"/>
        <name val="Arial (Body)"/>
        <scheme val="major"/>
      </font>
    </dxf>
    <dxf>
      <font>
        <strike val="0"/>
        <outline val="0"/>
        <shadow val="0"/>
        <u val="none"/>
        <vertAlign val="baseline"/>
        <sz val="18"/>
        <name val="Arial (Body)"/>
      </font>
      <numFmt numFmtId="164" formatCode="&quot;$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Arial (Body)"/>
      </font>
    </dxf>
    <dxf>
      <font>
        <strike val="0"/>
        <outline val="0"/>
        <shadow val="0"/>
        <u val="none"/>
        <vertAlign val="baseline"/>
        <sz val="18"/>
        <name val="Arial (Body)"/>
      </font>
    </dxf>
    <dxf>
      <font>
        <strike val="0"/>
        <outline val="0"/>
        <shadow val="0"/>
        <u val="none"/>
        <vertAlign val="baseline"/>
        <sz val="18"/>
        <name val="Arial (Body)"/>
      </font>
    </dxf>
    <dxf>
      <font>
        <b/>
        <i val="0"/>
        <strike val="0"/>
        <outline val="0"/>
        <shadow val="0"/>
        <u val="none"/>
        <vertAlign val="baseline"/>
        <sz val="18"/>
        <color theme="4"/>
        <name val="Arial (Body)"/>
        <scheme val="major"/>
      </font>
    </dxf>
    <dxf>
      <font>
        <strike val="0"/>
        <outline val="0"/>
        <shadow val="0"/>
        <u val="none"/>
        <vertAlign val="baseline"/>
        <sz val="18"/>
        <name val="Arial (Body)"/>
      </font>
      <numFmt numFmtId="164" formatCode="&quot;$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Arial (Body)"/>
      </font>
    </dxf>
    <dxf>
      <font>
        <color theme="5" tint="-0.24994659260841701"/>
      </font>
    </dxf>
    <dxf>
      <font>
        <color theme="5" tint="-0.24994659260841701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numFmt numFmtId="166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BudgetTable" pivot="0" count="2" xr9:uid="{00000000-0011-0000-FFFF-FFFF00000000}">
      <tableStyleElement type="wholeTable" dxfId="23"/>
      <tableStyleElement type="headerRow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67965367965361E-2"/>
          <c:y val="4.61361014994233E-2"/>
          <c:w val="0.83549783549783552"/>
          <c:h val="0.89042675893886969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3C-7548-B0AB-29ED6E3EFB09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3C-7548-B0AB-29ED6E3EFB09}"/>
              </c:ext>
            </c:extLst>
          </c:dPt>
          <c:val>
            <c:numRef>
              <c:f>'Chart Data'!$B$4:$B$5</c:f>
              <c:numCache>
                <c:formatCode>0%</c:formatCode>
                <c:ptCount val="2"/>
                <c:pt idx="0">
                  <c:v>0.54867391304347823</c:v>
                </c:pt>
                <c:pt idx="1">
                  <c:v>0.45132608695652177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3C-7548-B0AB-29ED6E3EF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67965367965361E-2"/>
          <c:y val="4.61361014994233E-2"/>
          <c:w val="0.83549783549783552"/>
          <c:h val="0.89042675893886969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2E-6C41-AEA0-F183E71FAA6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2E-6C41-AEA0-F183E71FAA60}"/>
              </c:ext>
            </c:extLst>
          </c:dPt>
          <c:val>
            <c:numRef>
              <c:f>'Chart Data'!$B$4:$B$5</c:f>
              <c:numCache>
                <c:formatCode>0%</c:formatCode>
                <c:ptCount val="2"/>
                <c:pt idx="0">
                  <c:v>0.54867391304347823</c:v>
                </c:pt>
                <c:pt idx="1">
                  <c:v>0.45132608695652177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2E-6C41-AEA0-F183E71F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2346960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2346960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FD602-349A-1B41-8379-BD5FAA43D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come" displayName="Income" ref="B13:C16" headerRowDxfId="21">
  <autoFilter ref="B13:C16" xr:uid="{00000000-0009-0000-0100-000001000000}"/>
  <tableColumns count="2">
    <tableColumn id="1" xr3:uid="{00000000-0010-0000-0000-000001000000}" name="Item" totalsRowLabel="Total"/>
    <tableColumn id="2" xr3:uid="{00000000-0010-0000-0000-000002000000}" name="Amount" totalsRowFunction="sum" dataDxfId="20"/>
  </tableColumns>
  <tableStyleInfo name="Budget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xpenses" displayName="Expenses" ref="B19:C29" totalsRowShown="0" headerRowDxfId="19" headerRowCellStyle="Normal">
  <autoFilter ref="B19:C29" xr:uid="{00000000-0009-0000-0100-000002000000}"/>
  <tableColumns count="2">
    <tableColumn id="1" xr3:uid="{00000000-0010-0000-0100-000001000000}" name="Item"/>
    <tableColumn id="2" xr3:uid="{00000000-0010-0000-0100-000002000000}" name="Amount" dataDxfId="18"/>
  </tableColumns>
  <tableStyleInfo name="Budget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B37:C40" totalsRowShown="0" headerRowDxfId="17">
  <autoFilter ref="B37:C40" xr:uid="{00000000-0009-0000-0100-000003000000}"/>
  <tableColumns count="2">
    <tableColumn id="1" xr3:uid="{00000000-0010-0000-0200-000001000000}" name="Date" dataDxfId="16"/>
    <tableColumn id="2" xr3:uid="{00000000-0010-0000-0200-000002000000}" name="Amount" dataDxfId="15"/>
  </tableColumns>
  <tableStyleInfo name="Budget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7B2DED-569A-E44D-A6AB-7EB9B4B05E8C}" name="Income5" displayName="Income5" ref="A13:B16" headerRowDxfId="10" dataDxfId="8" totalsRowDxfId="9">
  <autoFilter ref="A13:B16" xr:uid="{F37B2DED-569A-E44D-A6AB-7EB9B4B05E8C}"/>
  <tableColumns count="2">
    <tableColumn id="1" xr3:uid="{0AB307B7-D91B-D945-B161-215F571907F3}" name="Item" totalsRowLabel="Total" dataDxfId="12"/>
    <tableColumn id="2" xr3:uid="{07B7B6AD-0CA4-C045-8576-3693EB3AD1F0}" name="Amount" totalsRowFunction="sum" dataDxfId="11"/>
  </tableColumns>
  <tableStyleInfo name="BudgetTab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8777FB-8438-1E4C-A168-311DAD9A9DE9}" name="Expenses6" displayName="Expenses6" ref="A19:B30" totalsRowShown="0" headerRowDxfId="5" dataDxfId="4" headerRowCellStyle="Normal">
  <autoFilter ref="A19:B30" xr:uid="{D98777FB-8438-1E4C-A168-311DAD9A9DE9}"/>
  <tableColumns count="2">
    <tableColumn id="1" xr3:uid="{E65F2460-02DD-944B-A573-3C6DD1C8151F}" name="Item" dataDxfId="7"/>
    <tableColumn id="2" xr3:uid="{79348297-E775-8243-94FC-194013C32C65}" name="Amount" dataDxfId="6"/>
  </tableColumns>
  <tableStyleInfo name="BudgetTab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6CDF80-7523-4F41-8870-334F7F72C5DD}" name="Savings7" displayName="Savings7" ref="A37:B40" totalsRowShown="0" headerRowDxfId="1" dataDxfId="0">
  <autoFilter ref="A37:B40" xr:uid="{CF6CDF80-7523-4F41-8870-334F7F72C5DD}"/>
  <tableColumns count="2">
    <tableColumn id="1" xr3:uid="{0C9F1104-8821-CE40-AD49-A88321D8D272}" name="Date" dataDxfId="3"/>
    <tableColumn id="2" xr3:uid="{BF913D65-B9E9-2D41-BFD2-D303CA4274A3}" name="Amount" dataDxfId="2"/>
  </tableColumns>
  <tableStyleInfo name="Budget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C40"/>
  <sheetViews>
    <sheetView showGridLines="0" topLeftCell="A12" zoomScale="125" zoomScaleNormal="125" workbookViewId="0">
      <selection activeCell="C10" sqref="C10"/>
    </sheetView>
  </sheetViews>
  <sheetFormatPr baseColWidth="10" defaultColWidth="8.7109375" defaultRowHeight="28.5" customHeight="1" x14ac:dyDescent="0.2"/>
  <cols>
    <col min="1" max="1" width="3.28515625" customWidth="1"/>
    <col min="2" max="2" width="28.5703125" customWidth="1"/>
    <col min="3" max="3" width="20.28515625" customWidth="1"/>
    <col min="4" max="4" width="9" customWidth="1"/>
  </cols>
  <sheetData>
    <row r="1" spans="2:3" ht="35.25" customHeight="1" x14ac:dyDescent="0.35">
      <c r="B1" s="10" t="s">
        <v>19</v>
      </c>
      <c r="C1" s="1"/>
    </row>
    <row r="2" spans="2:3" ht="37.5" customHeight="1" x14ac:dyDescent="0.25">
      <c r="B2" s="1" t="s">
        <v>13</v>
      </c>
      <c r="C2" s="1" t="s">
        <v>14</v>
      </c>
    </row>
    <row r="3" spans="2:3" ht="30" customHeight="1" x14ac:dyDescent="0.2">
      <c r="B3" s="2"/>
      <c r="C3" t="s">
        <v>15</v>
      </c>
    </row>
    <row r="4" spans="2:3" ht="20.5" customHeight="1" x14ac:dyDescent="0.2">
      <c r="C4" s="6">
        <f>SUM(Income[Amount])</f>
        <v>46000</v>
      </c>
    </row>
    <row r="5" spans="2:3" ht="20.5" customHeight="1" x14ac:dyDescent="0.2">
      <c r="C5" t="s">
        <v>16</v>
      </c>
    </row>
    <row r="6" spans="2:3" ht="20.5" customHeight="1" x14ac:dyDescent="0.2">
      <c r="C6" s="6">
        <f>SUM(Expenses[Amount])</f>
        <v>20761</v>
      </c>
    </row>
    <row r="7" spans="2:3" ht="20.5" customHeight="1" x14ac:dyDescent="0.2">
      <c r="C7" t="s">
        <v>17</v>
      </c>
    </row>
    <row r="8" spans="2:3" ht="20.5" customHeight="1" x14ac:dyDescent="0.2">
      <c r="C8" s="6">
        <f>SUM(Savings[Amount])</f>
        <v>0</v>
      </c>
    </row>
    <row r="9" spans="2:3" ht="20.5" customHeight="1" x14ac:dyDescent="0.2">
      <c r="C9" t="s">
        <v>26</v>
      </c>
    </row>
    <row r="10" spans="2:3" ht="20.5" customHeight="1" x14ac:dyDescent="0.2">
      <c r="C10" s="6">
        <f>Total_Monthly_Income-Total_Monthly_Expenses-Total_Monthly_Savings</f>
        <v>25239</v>
      </c>
    </row>
    <row r="11" spans="2:3" ht="22.5" customHeight="1" x14ac:dyDescent="0.2">
      <c r="B11" s="3">
        <f>MIN(Total_Monthly_Expenses/Total_Monthly_Income,1)</f>
        <v>0.45132608695652177</v>
      </c>
    </row>
    <row r="12" spans="2:3" ht="37.5" customHeight="1" x14ac:dyDescent="0.25">
      <c r="B12" s="1" t="s">
        <v>0</v>
      </c>
    </row>
    <row r="13" spans="2:3" ht="25" customHeight="1" x14ac:dyDescent="0.2">
      <c r="B13" s="8" t="s">
        <v>1</v>
      </c>
      <c r="C13" s="8" t="s">
        <v>4</v>
      </c>
    </row>
    <row r="14" spans="2:3" ht="25" customHeight="1" x14ac:dyDescent="0.2">
      <c r="B14" t="s">
        <v>2</v>
      </c>
      <c r="C14" s="4">
        <v>43300</v>
      </c>
    </row>
    <row r="15" spans="2:3" ht="25" customHeight="1" x14ac:dyDescent="0.2">
      <c r="B15" t="s">
        <v>3</v>
      </c>
      <c r="C15" s="4">
        <v>2700</v>
      </c>
    </row>
    <row r="16" spans="2:3" ht="25" customHeight="1" x14ac:dyDescent="0.2">
      <c r="C16" s="4"/>
    </row>
    <row r="17" spans="2:3" ht="25" customHeight="1" x14ac:dyDescent="0.2">
      <c r="C17" s="4"/>
    </row>
    <row r="18" spans="2:3" ht="25" customHeight="1" x14ac:dyDescent="0.25">
      <c r="B18" s="1" t="s">
        <v>5</v>
      </c>
    </row>
    <row r="19" spans="2:3" ht="25" customHeight="1" x14ac:dyDescent="0.2">
      <c r="B19" s="9" t="s">
        <v>1</v>
      </c>
      <c r="C19" s="9" t="s">
        <v>4</v>
      </c>
    </row>
    <row r="20" spans="2:3" ht="25" customHeight="1" x14ac:dyDescent="0.2">
      <c r="B20" t="s">
        <v>6</v>
      </c>
      <c r="C20" s="4">
        <v>12600</v>
      </c>
    </row>
    <row r="21" spans="2:3" ht="25" customHeight="1" x14ac:dyDescent="0.2">
      <c r="B21" t="s">
        <v>7</v>
      </c>
      <c r="C21" s="4">
        <v>0</v>
      </c>
    </row>
    <row r="22" spans="2:3" ht="25" customHeight="1" x14ac:dyDescent="0.2">
      <c r="B22" t="s">
        <v>23</v>
      </c>
      <c r="C22" s="4">
        <v>1800</v>
      </c>
    </row>
    <row r="23" spans="2:3" ht="25" customHeight="1" x14ac:dyDescent="0.2">
      <c r="B23" t="s">
        <v>8</v>
      </c>
      <c r="C23" s="4">
        <v>199</v>
      </c>
    </row>
    <row r="24" spans="2:3" ht="25" customHeight="1" x14ac:dyDescent="0.2">
      <c r="B24" t="s">
        <v>9</v>
      </c>
      <c r="C24" s="4">
        <v>3500</v>
      </c>
    </row>
    <row r="25" spans="2:3" ht="25" customHeight="1" x14ac:dyDescent="0.2">
      <c r="B25" t="s">
        <v>21</v>
      </c>
      <c r="C25" s="4">
        <v>1040</v>
      </c>
    </row>
    <row r="26" spans="2:3" ht="25" customHeight="1" x14ac:dyDescent="0.2">
      <c r="B26" t="s">
        <v>24</v>
      </c>
      <c r="C26" s="4">
        <v>1000</v>
      </c>
    </row>
    <row r="27" spans="2:3" ht="25" customHeight="1" x14ac:dyDescent="0.2">
      <c r="B27" t="s">
        <v>10</v>
      </c>
      <c r="C27" s="4">
        <v>208</v>
      </c>
    </row>
    <row r="28" spans="2:3" ht="25" customHeight="1" x14ac:dyDescent="0.2">
      <c r="B28" t="s">
        <v>22</v>
      </c>
      <c r="C28" s="4">
        <v>284</v>
      </c>
    </row>
    <row r="29" spans="2:3" ht="25" customHeight="1" x14ac:dyDescent="0.2">
      <c r="B29" t="s">
        <v>25</v>
      </c>
      <c r="C29" s="4">
        <v>130</v>
      </c>
    </row>
    <row r="30" spans="2:3" ht="25" customHeight="1" x14ac:dyDescent="0.2"/>
    <row r="31" spans="2:3" ht="25" customHeight="1" x14ac:dyDescent="0.2"/>
    <row r="32" spans="2:3" ht="25" customHeight="1" x14ac:dyDescent="0.2"/>
    <row r="33" spans="2:3" ht="25" customHeight="1" x14ac:dyDescent="0.2"/>
    <row r="34" spans="2:3" ht="25" customHeight="1" x14ac:dyDescent="0.2"/>
    <row r="36" spans="2:3" ht="28.5" customHeight="1" x14ac:dyDescent="0.25">
      <c r="B36" s="1" t="s">
        <v>11</v>
      </c>
      <c r="C36" s="7"/>
    </row>
    <row r="37" spans="2:3" ht="28.5" customHeight="1" x14ac:dyDescent="0.2">
      <c r="B37" s="9" t="s">
        <v>12</v>
      </c>
      <c r="C37" s="9" t="s">
        <v>4</v>
      </c>
    </row>
    <row r="38" spans="2:3" ht="28.5" customHeight="1" x14ac:dyDescent="0.2">
      <c r="B38" s="5" t="s">
        <v>18</v>
      </c>
      <c r="C38" s="4">
        <v>0</v>
      </c>
    </row>
    <row r="39" spans="2:3" ht="28.5" customHeight="1" x14ac:dyDescent="0.2">
      <c r="B39" s="5" t="s">
        <v>18</v>
      </c>
      <c r="C39" s="4">
        <v>0</v>
      </c>
    </row>
    <row r="40" spans="2:3" ht="28.5" customHeight="1" x14ac:dyDescent="0.2">
      <c r="B40" s="5" t="s">
        <v>18</v>
      </c>
      <c r="C40" s="4">
        <v>0</v>
      </c>
    </row>
  </sheetData>
  <printOptions horizontalCentered="1"/>
  <pageMargins left="0.35" right="0.41" top="0.41" bottom="0.35" header="0.3" footer="0.3"/>
  <pageSetup fitToHeight="0" orientation="portrait" horizontalDpi="4294967293" verticalDpi="0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96F5-3BB6-8F42-9072-A4C2C3E475BC}">
  <dimension ref="A1:B40"/>
  <sheetViews>
    <sheetView tabSelected="1" workbookViewId="0">
      <selection activeCell="D6" sqref="D6"/>
    </sheetView>
  </sheetViews>
  <sheetFormatPr baseColWidth="10" defaultRowHeight="23" x14ac:dyDescent="0.25"/>
  <cols>
    <col min="1" max="1" width="37.42578125" style="14" customWidth="1"/>
    <col min="2" max="2" width="42.85546875" style="14" customWidth="1"/>
    <col min="3" max="3" width="10.7109375" style="14"/>
    <col min="4" max="4" width="11.85546875" style="14" bestFit="1" customWidth="1"/>
    <col min="5" max="16384" width="10.7109375" style="14"/>
  </cols>
  <sheetData>
    <row r="1" spans="1:2" x14ac:dyDescent="0.25">
      <c r="A1" s="12" t="s">
        <v>19</v>
      </c>
      <c r="B1" s="13"/>
    </row>
    <row r="2" spans="1:2" x14ac:dyDescent="0.25">
      <c r="A2" s="13" t="s">
        <v>13</v>
      </c>
      <c r="B2" s="13" t="s">
        <v>14</v>
      </c>
    </row>
    <row r="3" spans="1:2" x14ac:dyDescent="0.25">
      <c r="A3" s="15"/>
      <c r="B3" s="14" t="s">
        <v>27</v>
      </c>
    </row>
    <row r="4" spans="1:2" x14ac:dyDescent="0.25">
      <c r="B4" s="16">
        <f>SUM(Income5[Amount])</f>
        <v>46800</v>
      </c>
    </row>
    <row r="5" spans="1:2" x14ac:dyDescent="0.25">
      <c r="B5" s="14" t="s">
        <v>16</v>
      </c>
    </row>
    <row r="6" spans="1:2" x14ac:dyDescent="0.25">
      <c r="B6" s="16">
        <f>SUM(Expenses6[Amount])</f>
        <v>15161</v>
      </c>
    </row>
    <row r="8" spans="1:2" x14ac:dyDescent="0.25">
      <c r="B8" s="16"/>
    </row>
    <row r="9" spans="1:2" x14ac:dyDescent="0.25">
      <c r="B9" s="14" t="s">
        <v>26</v>
      </c>
    </row>
    <row r="10" spans="1:2" x14ac:dyDescent="0.25">
      <c r="B10" s="16">
        <f>B4-B6</f>
        <v>31639</v>
      </c>
    </row>
    <row r="11" spans="1:2" x14ac:dyDescent="0.25">
      <c r="A11" s="17">
        <f>MIN(Total_Monthly_Expenses/Total_Monthly_Income,1)</f>
        <v>0.45132608695652177</v>
      </c>
    </row>
    <row r="12" spans="1:2" x14ac:dyDescent="0.25">
      <c r="A12" s="13" t="s">
        <v>0</v>
      </c>
    </row>
    <row r="13" spans="1:2" x14ac:dyDescent="0.25">
      <c r="A13" s="18" t="s">
        <v>1</v>
      </c>
      <c r="B13" s="18" t="s">
        <v>4</v>
      </c>
    </row>
    <row r="14" spans="1:2" x14ac:dyDescent="0.25">
      <c r="A14" s="14" t="s">
        <v>2</v>
      </c>
      <c r="B14" s="19">
        <v>44100</v>
      </c>
    </row>
    <row r="15" spans="1:2" x14ac:dyDescent="0.25">
      <c r="A15" s="14" t="s">
        <v>3</v>
      </c>
      <c r="B15" s="19">
        <v>2700</v>
      </c>
    </row>
    <row r="16" spans="1:2" x14ac:dyDescent="0.25">
      <c r="B16" s="19"/>
    </row>
    <row r="17" spans="1:2" x14ac:dyDescent="0.25">
      <c r="B17" s="19"/>
    </row>
    <row r="18" spans="1:2" x14ac:dyDescent="0.25">
      <c r="A18" s="13" t="s">
        <v>5</v>
      </c>
    </row>
    <row r="19" spans="1:2" x14ac:dyDescent="0.25">
      <c r="A19" s="14" t="s">
        <v>1</v>
      </c>
      <c r="B19" s="14" t="s">
        <v>4</v>
      </c>
    </row>
    <row r="20" spans="1:2" x14ac:dyDescent="0.25">
      <c r="A20" s="14" t="s">
        <v>6</v>
      </c>
      <c r="B20" s="19">
        <v>7000</v>
      </c>
    </row>
    <row r="21" spans="1:2" x14ac:dyDescent="0.25">
      <c r="A21" s="14" t="s">
        <v>7</v>
      </c>
      <c r="B21" s="19">
        <v>0</v>
      </c>
    </row>
    <row r="22" spans="1:2" x14ac:dyDescent="0.25">
      <c r="A22" s="14" t="s">
        <v>23</v>
      </c>
      <c r="B22" s="19">
        <v>1800</v>
      </c>
    </row>
    <row r="23" spans="1:2" x14ac:dyDescent="0.25">
      <c r="A23" s="14" t="s">
        <v>8</v>
      </c>
      <c r="B23" s="19">
        <v>199</v>
      </c>
    </row>
    <row r="24" spans="1:2" x14ac:dyDescent="0.25">
      <c r="A24" s="14" t="s">
        <v>9</v>
      </c>
      <c r="B24" s="19">
        <v>3500</v>
      </c>
    </row>
    <row r="25" spans="1:2" x14ac:dyDescent="0.25">
      <c r="A25" s="14" t="s">
        <v>21</v>
      </c>
      <c r="B25" s="19">
        <v>1040</v>
      </c>
    </row>
    <row r="26" spans="1:2" x14ac:dyDescent="0.25">
      <c r="A26" s="14" t="s">
        <v>24</v>
      </c>
      <c r="B26" s="19">
        <v>1000</v>
      </c>
    </row>
    <row r="27" spans="1:2" x14ac:dyDescent="0.25">
      <c r="A27" s="14" t="s">
        <v>10</v>
      </c>
      <c r="B27" s="19">
        <v>208</v>
      </c>
    </row>
    <row r="28" spans="1:2" x14ac:dyDescent="0.25">
      <c r="A28" s="14" t="s">
        <v>22</v>
      </c>
      <c r="B28" s="19">
        <v>284</v>
      </c>
    </row>
    <row r="29" spans="1:2" x14ac:dyDescent="0.25">
      <c r="A29" s="14" t="s">
        <v>25</v>
      </c>
      <c r="B29" s="19">
        <v>130</v>
      </c>
    </row>
    <row r="30" spans="1:2" x14ac:dyDescent="0.25">
      <c r="B30" s="19"/>
    </row>
    <row r="36" spans="1:2" x14ac:dyDescent="0.25">
      <c r="A36" s="13" t="s">
        <v>11</v>
      </c>
      <c r="B36" s="20"/>
    </row>
    <row r="37" spans="1:2" x14ac:dyDescent="0.25">
      <c r="A37" s="14" t="s">
        <v>12</v>
      </c>
      <c r="B37" s="14" t="s">
        <v>4</v>
      </c>
    </row>
    <row r="38" spans="1:2" x14ac:dyDescent="0.25">
      <c r="A38" s="21" t="s">
        <v>18</v>
      </c>
      <c r="B38" s="19">
        <v>0</v>
      </c>
    </row>
    <row r="39" spans="1:2" x14ac:dyDescent="0.25">
      <c r="A39" s="21" t="s">
        <v>18</v>
      </c>
      <c r="B39" s="19">
        <v>0</v>
      </c>
    </row>
    <row r="40" spans="1:2" x14ac:dyDescent="0.25">
      <c r="A40" s="21" t="s">
        <v>18</v>
      </c>
      <c r="B40" s="19">
        <v>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B21F8E7-9C3E-EE4F-974E-0CD937782CBD}">
            <xm:f>'Chart Data'!$B$6</xm:f>
            <x14:dxf>
              <font>
                <color theme="5" tint="-0.24994659260841701"/>
              </font>
            </x14:dxf>
          </x14:cfRule>
          <xm:sqref>B10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499984740745262"/>
  </sheetPr>
  <dimension ref="B2:B6"/>
  <sheetViews>
    <sheetView showGridLines="0" workbookViewId="0">
      <selection activeCell="B7" sqref="B7"/>
    </sheetView>
  </sheetViews>
  <sheetFormatPr baseColWidth="10" defaultColWidth="8.7109375" defaultRowHeight="16" x14ac:dyDescent="0.2"/>
  <cols>
    <col min="1" max="1" width="1.7109375" customWidth="1"/>
  </cols>
  <sheetData>
    <row r="2" spans="2:2" x14ac:dyDescent="0.2">
      <c r="B2" t="s">
        <v>20</v>
      </c>
    </row>
    <row r="4" spans="2:2" x14ac:dyDescent="0.2">
      <c r="B4" s="11">
        <f>MIN(1-B5,1)</f>
        <v>0.54867391304347823</v>
      </c>
    </row>
    <row r="5" spans="2:2" x14ac:dyDescent="0.2">
      <c r="B5" s="11">
        <f>MIN(Total_Monthly_Expenses/Total_Monthly_Income,1)</f>
        <v>0.45132608695652177</v>
      </c>
    </row>
    <row r="6" spans="2:2" x14ac:dyDescent="0.2">
      <c r="B6" t="b">
        <f>(Total_Monthly_Expenses/Total_Monthly_Income)&gt;1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Monthly expense</vt:lpstr>
      <vt:lpstr>after 1st hand</vt:lpstr>
      <vt:lpstr>Chart Data</vt:lpstr>
      <vt:lpstr>Total_Monthly_Expenses</vt:lpstr>
      <vt:lpstr>Total_Monthly_Income</vt:lpstr>
      <vt:lpstr>Total_Monthly_Savings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Junaid Ahmed</dc:creator>
  <cp:lastModifiedBy>Jameel Junaid Ahmed</cp:lastModifiedBy>
  <dcterms:created xsi:type="dcterms:W3CDTF">2014-09-09T12:22:13Z</dcterms:created>
  <dcterms:modified xsi:type="dcterms:W3CDTF">2024-03-09T09:45:19Z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TF10000025</vt:lpwstr>
  </property>
  <property fmtid="{D5CDD505-2E9C-101B-9397-08002B2CF9AE}" pid="3" name="MSIP_Label_a7f2ec83-e677-438d-afb7-4c7c0dbc872b_Enabled">
    <vt:lpwstr>true</vt:lpwstr>
  </property>
  <property fmtid="{D5CDD505-2E9C-101B-9397-08002B2CF9AE}" pid="4" name="MSIP_Label_a7f2ec83-e677-438d-afb7-4c7c0dbc872b_SetDate">
    <vt:lpwstr>2024-03-09T09:38:24Z</vt:lpwstr>
  </property>
  <property fmtid="{D5CDD505-2E9C-101B-9397-08002B2CF9AE}" pid="5" name="MSIP_Label_a7f2ec83-e677-438d-afb7-4c7c0dbc872b_Method">
    <vt:lpwstr>Standard</vt:lpwstr>
  </property>
  <property fmtid="{D5CDD505-2E9C-101B-9397-08002B2CF9AE}" pid="6" name="MSIP_Label_a7f2ec83-e677-438d-afb7-4c7c0dbc872b_Name">
    <vt:lpwstr>a7f2ec83-e677-438d-afb7-4c7c0dbc872b</vt:lpwstr>
  </property>
  <property fmtid="{D5CDD505-2E9C-101B-9397-08002B2CF9AE}" pid="7" name="MSIP_Label_a7f2ec83-e677-438d-afb7-4c7c0dbc872b_SiteId">
    <vt:lpwstr>3bc062e4-ac9d-4c17-b4dd-3aad637ff1ac</vt:lpwstr>
  </property>
  <property fmtid="{D5CDD505-2E9C-101B-9397-08002B2CF9AE}" pid="8" name="MSIP_Label_a7f2ec83-e677-438d-afb7-4c7c0dbc872b_ActionId">
    <vt:lpwstr>92a56c12-8b8f-445c-be69-b661a521ddb5</vt:lpwstr>
  </property>
  <property fmtid="{D5CDD505-2E9C-101B-9397-08002B2CF9AE}" pid="9" name="MSIP_Label_a7f2ec83-e677-438d-afb7-4c7c0dbc872b_ContentBits">
    <vt:lpwstr>0</vt:lpwstr>
  </property>
</Properties>
</file>